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拟建项目 8项" sheetId="1" r:id="rId1"/>
  </sheets>
  <definedNames/>
  <calcPr fullCalcOnLoad="1"/>
</workbook>
</file>

<file path=xl/sharedStrings.xml><?xml version="1.0" encoding="utf-8"?>
<sst xmlns="http://schemas.openxmlformats.org/spreadsheetml/2006/main" count="68" uniqueCount="51">
  <si>
    <t>附件2</t>
  </si>
  <si>
    <t xml:space="preserve">2022年福建省工业重点节能改造项目（第二批）名单（拟建共8项） </t>
  </si>
  <si>
    <t>序号</t>
  </si>
  <si>
    <t>项目名称</t>
  </si>
  <si>
    <t>企业及合作单位名称</t>
  </si>
  <si>
    <t>主要建设内容</t>
  </si>
  <si>
    <t>所在市县</t>
  </si>
  <si>
    <t>所属行业</t>
  </si>
  <si>
    <t>项目建设
起止时间</t>
  </si>
  <si>
    <t>项目总投资（万元）</t>
  </si>
  <si>
    <t>改造前项目
综合能耗
（吨标煤）</t>
  </si>
  <si>
    <t>预计年
节能量
（吨标煤）</t>
  </si>
  <si>
    <t>项目数：8项</t>
  </si>
  <si>
    <t>在建项目合计：</t>
  </si>
  <si>
    <r>
      <t>一、福州市（</t>
    </r>
    <r>
      <rPr>
        <b/>
        <sz val="14"/>
        <rFont val="Times New Roman"/>
        <family val="0"/>
      </rPr>
      <t>2</t>
    </r>
    <r>
      <rPr>
        <b/>
        <sz val="14"/>
        <rFont val="宋体"/>
        <family val="0"/>
      </rPr>
      <t>项）</t>
    </r>
  </si>
  <si>
    <t>地区合计：</t>
  </si>
  <si>
    <t>福州台泥水泥有限公司粉磨系统技改工程</t>
  </si>
  <si>
    <r>
      <t>福州台泥水泥有限公司、合作单位中建材</t>
    </r>
    <r>
      <rPr>
        <sz val="14"/>
        <color indexed="8"/>
        <rFont val="仿宋_GB2312"/>
        <family val="0"/>
      </rPr>
      <t>(</t>
    </r>
    <r>
      <rPr>
        <sz val="14"/>
        <color indexed="8"/>
        <rFont val="仿宋_GB2312"/>
        <family val="0"/>
      </rPr>
      <t>合肥</t>
    </r>
    <r>
      <rPr>
        <sz val="14"/>
        <color indexed="8"/>
        <rFont val="仿宋_GB2312"/>
        <family val="0"/>
      </rPr>
      <t>)</t>
    </r>
    <r>
      <rPr>
        <sz val="14"/>
        <color indexed="8"/>
        <rFont val="仿宋_GB2312"/>
        <family val="0"/>
      </rPr>
      <t>粉体科技装备有限公司</t>
    </r>
  </si>
  <si>
    <r>
      <t xml:space="preserve">    新建一条</t>
    </r>
    <r>
      <rPr>
        <sz val="14"/>
        <color indexed="8"/>
        <rFont val="仿宋_GB2312"/>
        <family val="0"/>
      </rPr>
      <t>φ1800×1600规格辊压机预粉磨系统，同时对配套数量、混合材等计量配料系统、水泥成品入库输送系统、水电气供给、品质实验室等进行改造。</t>
    </r>
  </si>
  <si>
    <t>长乐</t>
  </si>
  <si>
    <t>水泥</t>
  </si>
  <si>
    <r>
      <t>2022</t>
    </r>
    <r>
      <rPr>
        <sz val="14"/>
        <color indexed="8"/>
        <rFont val="仿宋_GB2312"/>
        <family val="0"/>
      </rPr>
      <t>年</t>
    </r>
    <r>
      <rPr>
        <sz val="14"/>
        <color indexed="8"/>
        <rFont val="仿宋_GB2312"/>
        <family val="0"/>
      </rPr>
      <t>7</t>
    </r>
    <r>
      <rPr>
        <sz val="14"/>
        <color indexed="8"/>
        <rFont val="仿宋_GB2312"/>
        <family val="0"/>
      </rPr>
      <t>月</t>
    </r>
    <r>
      <rPr>
        <sz val="14"/>
        <color indexed="8"/>
        <rFont val="仿宋_GB2312"/>
        <family val="0"/>
      </rPr>
      <t>-2023</t>
    </r>
    <r>
      <rPr>
        <sz val="14"/>
        <color indexed="8"/>
        <rFont val="仿宋_GB2312"/>
        <family val="0"/>
      </rPr>
      <t>年</t>
    </r>
    <r>
      <rPr>
        <sz val="14"/>
        <color indexed="8"/>
        <rFont val="仿宋_GB2312"/>
        <family val="0"/>
      </rPr>
      <t>7</t>
    </r>
    <r>
      <rPr>
        <sz val="14"/>
        <color indexed="8"/>
        <rFont val="仿宋_GB2312"/>
        <family val="0"/>
      </rPr>
      <t>月</t>
    </r>
  </si>
  <si>
    <t>福建东龙针纺有限公司煤改气项目</t>
  </si>
  <si>
    <t>福建东龙针纺有限公司</t>
  </si>
  <si>
    <r>
      <t xml:space="preserve">    对现有的</t>
    </r>
    <r>
      <rPr>
        <sz val="14"/>
        <color indexed="8"/>
        <rFont val="仿宋_GB2312"/>
        <family val="0"/>
      </rPr>
      <t>14台定型机进行“煤改气”改造：1.建设一用一备中压蒸汽减温减压智能控制系统；2.将原有的导热油管道更改为中压蒸汽管道；3.14台定型机及部分附属设备的热交换器改造成中压蒸汽热交换器。                      
    主要工艺：集中供热管道中压蒸汽级流量计（来计量蒸汽用量）到分汽缸。其中一路送定型机内中压蒸汽热交换器给定型机提供热能，其高温（约200℃）冷凝水经一级闪蒸装置回收产生0.4MPa蒸汽送染色车间分汽缸。另一路送中压蒸汽减温减压智能控制系统经减温减压送染色车间分汽缸供染色机等使用。</t>
    </r>
  </si>
  <si>
    <t>纺织</t>
  </si>
  <si>
    <t>2022年4月-2022年12月（未开工）</t>
  </si>
  <si>
    <t>二、泉州市（1项）</t>
  </si>
  <si>
    <t>2座新高炉及220KV变电站项目</t>
  </si>
  <si>
    <t>福建泉州闽光钢铁有限责任公司</t>
  </si>
  <si>
    <r>
      <t xml:space="preserve">    高炉工程主要为新建1200m</t>
    </r>
    <r>
      <rPr>
        <sz val="14"/>
        <rFont val="Times New Roman"/>
        <family val="0"/>
      </rPr>
      <t>³</t>
    </r>
    <r>
      <rPr>
        <sz val="14"/>
        <rFont val="仿宋_GB2312"/>
        <family val="0"/>
      </rPr>
      <t>、1250m</t>
    </r>
    <r>
      <rPr>
        <sz val="14"/>
        <rFont val="Times New Roman"/>
        <family val="0"/>
      </rPr>
      <t>³</t>
    </r>
    <r>
      <rPr>
        <sz val="14"/>
        <rFont val="仿宋_GB2312"/>
        <family val="0"/>
      </rPr>
      <t>高炉各1座及附属配套设施,年产能为228万吨。同时配套新建一座220kV变电站。</t>
    </r>
  </si>
  <si>
    <t>安溪县</t>
  </si>
  <si>
    <t>黑色金属冶炼及压延加工</t>
  </si>
  <si>
    <t>2022年4月-2023年10月（未开工）</t>
  </si>
  <si>
    <t>三、莆田市（5项）</t>
  </si>
  <si>
    <t>福建迈锐新能源有限公司分布式光伏发电项目</t>
  </si>
  <si>
    <t>福建赛隆科技有限公司</t>
  </si>
  <si>
    <t xml:space="preserve">    利用福建赛隆科技有限公司的屋顶，建设一个总容量为0.75万kwp的屋顶分布式光伏发电项目，主要设备有太阳能组件、逆变器、变压器、光伏支架、电缆、监控设备、并网设备等,主要建筑物面积40000平方米，年均总发电821万度。</t>
  </si>
  <si>
    <t>莆田市仙游县</t>
  </si>
  <si>
    <t>可再生能源</t>
  </si>
  <si>
    <t>2022年3月-2024年2月（未开工）</t>
  </si>
  <si>
    <t>福建华峰运动用品科技有限公司</t>
  </si>
  <si>
    <t xml:space="preserve">    利用福建华峰运动用品科技有限公司的屋顶，建设一个总容量为0.55万kwp的屋顶分布式光伏发电项目，主要设备有太阳能组件、逆变器、变压器、光伏支架、电缆、监控设备、并网设备等年均总发电602万度。</t>
  </si>
  <si>
    <t>莆田市荔城区</t>
  </si>
  <si>
    <t>福建华锦实业有限公司</t>
  </si>
  <si>
    <t xml:space="preserve">    利用福建华锦实业有限公司（生活区）的屋顶，建设一个容量为0.13万kwp的屋顶分布式光伏发电项目，利用福建华锦实业有限公司的屋顶，建设一个容量为0.65万kwp的屋顶分布式光伏发电项目，主要设备有太阳能组件，逆变器，变压器，光伏支架，电缆，监控设备，并网设备等。</t>
  </si>
  <si>
    <t>莆田市秀屿区</t>
  </si>
  <si>
    <t>莆田华青日用品有限公司</t>
  </si>
  <si>
    <r>
      <t xml:space="preserve">    利用福建莆田华青日用品有限公司的屋顶，建设一个容量为</t>
    </r>
    <r>
      <rPr>
        <sz val="14"/>
        <rFont val="仿宋_GB2312"/>
        <family val="0"/>
      </rPr>
      <t>0.55</t>
    </r>
    <r>
      <rPr>
        <sz val="14"/>
        <color indexed="8"/>
        <rFont val="仿宋_GB2312"/>
        <family val="0"/>
      </rPr>
      <t>万kWp的屋顶分布式光伏发电项目。主要设备有太阳能组件，逆变器，变压器，光伏支架，电缆，监控设备，并网设备等。</t>
    </r>
  </si>
  <si>
    <t>福建华峰新材料有限公司</t>
  </si>
  <si>
    <t xml:space="preserve">    主要利用福建华峰新材料有限公司的屋顶，建设一个总容量为1.58万kWp的屋顶分布式光伏发电项目，主要设备有太阳能组件，逆变器，变压器，光伏支架，电缆，监控设备，并网设备等。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</si>
</sst>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3">
    <font>
      <sz val="11"/>
      <color indexed="8"/>
      <name val="宋体"/>
      <family val="0"/>
    </font>
    <font>
      <sz val="11"/>
      <name val="宋体"/>
      <family val="0"/>
    </font>
    <font>
      <sz val="11"/>
      <color indexed="8"/>
      <name val="Times New Roman"/>
      <family val="0"/>
    </font>
    <font>
      <sz val="20"/>
      <color indexed="8"/>
      <name val="仿宋_GB2312"/>
      <family val="0"/>
    </font>
    <font>
      <sz val="20"/>
      <color indexed="8"/>
      <name val="方正小标宋_GBK"/>
      <family val="1"/>
    </font>
    <font>
      <b/>
      <sz val="14"/>
      <name val="仿宋_GB2312"/>
      <family val="0"/>
    </font>
    <font>
      <b/>
      <sz val="14"/>
      <color indexed="8"/>
      <name val="仿宋_GB2312"/>
      <family val="0"/>
    </font>
    <font>
      <b/>
      <sz val="14"/>
      <name val="宋体"/>
      <family val="0"/>
    </font>
    <font>
      <b/>
      <sz val="14"/>
      <name val="Times New Roman"/>
      <family val="0"/>
    </font>
    <font>
      <sz val="14"/>
      <color indexed="8"/>
      <name val="仿宋_GB2312"/>
      <family val="0"/>
    </font>
    <font>
      <sz val="14"/>
      <name val="仿宋_GB2312"/>
      <family val="0"/>
    </font>
    <font>
      <sz val="11"/>
      <color indexed="10"/>
      <name val="宋体"/>
      <family val="0"/>
    </font>
    <font>
      <sz val="11"/>
      <color indexed="9"/>
      <name val="宋体"/>
      <family val="0"/>
    </font>
    <font>
      <sz val="12"/>
      <name val="宋体"/>
      <family val="0"/>
    </font>
    <font>
      <b/>
      <sz val="11"/>
      <color indexed="62"/>
      <name val="宋体"/>
      <family val="0"/>
    </font>
    <font>
      <sz val="11"/>
      <color indexed="52"/>
      <name val="宋体"/>
      <family val="0"/>
    </font>
    <font>
      <b/>
      <sz val="11"/>
      <color indexed="9"/>
      <name val="宋体"/>
      <family val="0"/>
    </font>
    <font>
      <b/>
      <sz val="13"/>
      <color indexed="62"/>
      <name val="宋体"/>
      <family val="0"/>
    </font>
    <font>
      <sz val="11"/>
      <color indexed="17"/>
      <name val="宋体"/>
      <family val="0"/>
    </font>
    <font>
      <b/>
      <sz val="11"/>
      <color indexed="52"/>
      <name val="宋体"/>
      <family val="0"/>
    </font>
    <font>
      <sz val="11"/>
      <color indexed="62"/>
      <name val="宋体"/>
      <family val="0"/>
    </font>
    <font>
      <b/>
      <sz val="11"/>
      <color indexed="8"/>
      <name val="宋体"/>
      <family val="0"/>
    </font>
    <font>
      <b/>
      <sz val="18"/>
      <color indexed="62"/>
      <name val="宋体"/>
      <family val="0"/>
    </font>
    <font>
      <i/>
      <sz val="11"/>
      <color indexed="23"/>
      <name val="宋体"/>
      <family val="0"/>
    </font>
    <font>
      <u val="single"/>
      <sz val="11"/>
      <color indexed="20"/>
      <name val="宋体"/>
      <family val="0"/>
    </font>
    <font>
      <u val="single"/>
      <sz val="11"/>
      <color indexed="12"/>
      <name val="宋体"/>
      <family val="0"/>
    </font>
    <font>
      <sz val="11"/>
      <color indexed="60"/>
      <name val="宋体"/>
      <family val="0"/>
    </font>
    <font>
      <b/>
      <sz val="15"/>
      <color indexed="62"/>
      <name val="宋体"/>
      <family val="0"/>
    </font>
    <font>
      <b/>
      <sz val="11"/>
      <color indexed="63"/>
      <name val="宋体"/>
      <family val="0"/>
    </font>
    <font>
      <sz val="14"/>
      <name val="Times New Roman"/>
      <family val="0"/>
    </font>
    <font>
      <sz val="20"/>
      <color rgb="FF000000"/>
      <name val="方正小标宋_GBK"/>
      <family val="1"/>
    </font>
    <font>
      <sz val="14"/>
      <color rgb="FF000000"/>
      <name val="仿宋_GB2312"/>
      <family val="0"/>
    </font>
    <font>
      <sz val="11"/>
      <color rgb="FFFF0000"/>
      <name val="宋体"/>
      <family val="0"/>
    </font>
  </fonts>
  <fills count="18">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2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s>
  <borders count="16">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1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14" fillId="0" borderId="1" applyNumberFormat="0" applyFill="0" applyAlignment="0" applyProtection="0"/>
    <xf numFmtId="0" fontId="23" fillId="0" borderId="0" applyNumberFormat="0" applyFill="0" applyBorder="0" applyAlignment="0" applyProtection="0"/>
    <xf numFmtId="0" fontId="2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3" fillId="0" borderId="0">
      <alignment vertical="center"/>
      <protection/>
    </xf>
    <xf numFmtId="0" fontId="17" fillId="0" borderId="3" applyNumberFormat="0" applyFill="0" applyAlignment="0" applyProtection="0"/>
    <xf numFmtId="42" fontId="0" fillId="0" borderId="0" applyFont="0" applyFill="0" applyBorder="0" applyAlignment="0" applyProtection="0"/>
    <xf numFmtId="0" fontId="13" fillId="0" borderId="0">
      <alignment vertical="center"/>
      <protection/>
    </xf>
    <xf numFmtId="0" fontId="12" fillId="7" borderId="0" applyNumberFormat="0" applyBorder="0" applyAlignment="0" applyProtection="0"/>
    <xf numFmtId="0" fontId="11" fillId="0" borderId="0" applyNumberFormat="0" applyFill="0" applyBorder="0" applyAlignment="0" applyProtection="0"/>
    <xf numFmtId="0" fontId="0" fillId="8" borderId="0" applyNumberFormat="0" applyBorder="0" applyAlignment="0" applyProtection="0"/>
    <xf numFmtId="0" fontId="13" fillId="0" borderId="0">
      <alignment vertical="center"/>
      <protection/>
    </xf>
    <xf numFmtId="0" fontId="12" fillId="4" borderId="0" applyNumberFormat="0" applyBorder="0" applyAlignment="0" applyProtection="0"/>
    <xf numFmtId="0" fontId="27" fillId="0" borderId="3" applyNumberFormat="0" applyFill="0" applyAlignment="0" applyProtection="0"/>
    <xf numFmtId="0" fontId="25" fillId="0" borderId="0" applyNumberFormat="0" applyFill="0" applyBorder="0" applyAlignment="0" applyProtection="0"/>
    <xf numFmtId="0" fontId="0" fillId="9" borderId="0" applyNumberFormat="0" applyBorder="0" applyAlignment="0" applyProtection="0"/>
    <xf numFmtId="44" fontId="0" fillId="0" borderId="0" applyFont="0" applyFill="0" applyBorder="0" applyAlignment="0" applyProtection="0"/>
    <xf numFmtId="0" fontId="0" fillId="7" borderId="0" applyNumberFormat="0" applyBorder="0" applyAlignment="0" applyProtection="0"/>
    <xf numFmtId="0" fontId="19" fillId="10" borderId="4"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12" fillId="11" borderId="0" applyNumberFormat="0" applyBorder="0" applyAlignment="0" applyProtection="0"/>
    <xf numFmtId="0" fontId="0" fillId="9" borderId="0" applyNumberFormat="0" applyBorder="0" applyAlignment="0" applyProtection="0"/>
    <xf numFmtId="0" fontId="13" fillId="0" borderId="0">
      <alignment vertical="center"/>
      <protection/>
    </xf>
    <xf numFmtId="0" fontId="12" fillId="2" borderId="0" applyNumberFormat="0" applyBorder="0" applyAlignment="0" applyProtection="0"/>
    <xf numFmtId="0" fontId="20" fillId="2" borderId="4" applyNumberFormat="0" applyAlignment="0" applyProtection="0"/>
    <xf numFmtId="0" fontId="28" fillId="10" borderId="5" applyNumberFormat="0" applyAlignment="0" applyProtection="0"/>
    <xf numFmtId="0" fontId="16" fillId="12" borderId="6" applyNumberFormat="0" applyAlignment="0" applyProtection="0"/>
    <xf numFmtId="0" fontId="15" fillId="0" borderId="7" applyNumberFormat="0" applyFill="0" applyAlignment="0" applyProtection="0"/>
    <xf numFmtId="0" fontId="12" fillId="4" borderId="0" applyNumberFormat="0" applyBorder="0" applyAlignment="0" applyProtection="0"/>
    <xf numFmtId="0" fontId="13" fillId="0" borderId="0">
      <alignment vertical="center"/>
      <protection/>
    </xf>
    <xf numFmtId="0" fontId="12" fillId="9" borderId="0" applyNumberFormat="0" applyBorder="0" applyAlignment="0" applyProtection="0"/>
    <xf numFmtId="0" fontId="0" fillId="13" borderId="8" applyNumberFormat="0" applyFont="0" applyAlignment="0" applyProtection="0"/>
    <xf numFmtId="0" fontId="22" fillId="0" borderId="0" applyNumberFormat="0" applyFill="0" applyBorder="0" applyAlignment="0" applyProtection="0"/>
    <xf numFmtId="0" fontId="18" fillId="9" borderId="0" applyNumberFormat="0" applyBorder="0" applyAlignment="0" applyProtection="0"/>
    <xf numFmtId="0" fontId="14" fillId="0" borderId="0" applyNumberFormat="0" applyFill="0" applyBorder="0" applyAlignment="0" applyProtection="0"/>
    <xf numFmtId="0" fontId="12" fillId="6" borderId="0" applyNumberFormat="0" applyBorder="0" applyAlignment="0" applyProtection="0"/>
    <xf numFmtId="0" fontId="26" fillId="14" borderId="0" applyNumberFormat="0" applyBorder="0" applyAlignment="0" applyProtection="0"/>
    <xf numFmtId="0" fontId="0" fillId="15" borderId="0" applyNumberFormat="0" applyBorder="0" applyAlignment="0" applyProtection="0"/>
    <xf numFmtId="0" fontId="26" fillId="8" borderId="0" applyNumberFormat="0" applyBorder="0" applyAlignment="0" applyProtection="0"/>
    <xf numFmtId="0" fontId="12" fillId="16" borderId="0" applyNumberFormat="0" applyBorder="0" applyAlignment="0" applyProtection="0"/>
    <xf numFmtId="0" fontId="0" fillId="4" borderId="0" applyNumberFormat="0" applyBorder="0" applyAlignment="0" applyProtection="0"/>
    <xf numFmtId="0" fontId="13" fillId="0" borderId="0">
      <alignment vertical="center"/>
      <protection/>
    </xf>
    <xf numFmtId="0" fontId="12" fillId="8"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cellStyleXfs>
  <cellXfs count="50">
    <xf numFmtId="0" fontId="0" fillId="0" borderId="0" xfId="0" applyAlignment="1">
      <alignment/>
    </xf>
    <xf numFmtId="0" fontId="2"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NumberFormat="1" applyFont="1" applyFill="1" applyAlignment="1">
      <alignment horizontal="left" vertical="top" wrapText="1"/>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top" wrapText="1"/>
    </xf>
    <xf numFmtId="0" fontId="30" fillId="0" borderId="0"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0" xfId="65" applyFont="1" applyBorder="1" applyAlignment="1">
      <alignment horizontal="left" vertical="center"/>
      <protection/>
    </xf>
    <xf numFmtId="0" fontId="2" fillId="0" borderId="0" xfId="65" applyNumberFormat="1" applyFont="1" applyFill="1" applyBorder="1" applyAlignment="1">
      <alignment horizontal="left" vertical="top" wrapText="1"/>
      <protection/>
    </xf>
    <xf numFmtId="0" fontId="5" fillId="0" borderId="9" xfId="65" applyFont="1" applyBorder="1" applyAlignment="1">
      <alignment horizontal="center" vertical="center" wrapText="1"/>
      <protection/>
    </xf>
    <xf numFmtId="0" fontId="6" fillId="0" borderId="9" xfId="65" applyFont="1" applyBorder="1" applyAlignment="1">
      <alignment horizontal="center" vertical="center" wrapText="1"/>
      <protection/>
    </xf>
    <xf numFmtId="0" fontId="6" fillId="10" borderId="9" xfId="65" applyFont="1" applyFill="1" applyBorder="1" applyAlignment="1">
      <alignment horizontal="left" vertical="center" wrapText="1"/>
      <protection/>
    </xf>
    <xf numFmtId="0" fontId="6" fillId="0" borderId="9" xfId="65" applyNumberFormat="1" applyFont="1" applyFill="1" applyBorder="1" applyAlignment="1">
      <alignment horizontal="center" vertical="center" wrapText="1"/>
      <protection/>
    </xf>
    <xf numFmtId="0" fontId="5" fillId="0" borderId="10" xfId="65" applyFont="1" applyBorder="1" applyAlignment="1">
      <alignment horizontal="center" vertical="center" wrapText="1"/>
      <protection/>
    </xf>
    <xf numFmtId="0" fontId="6" fillId="0" borderId="10" xfId="65" applyFont="1" applyBorder="1" applyAlignment="1">
      <alignment horizontal="center" vertical="center" wrapText="1"/>
      <protection/>
    </xf>
    <xf numFmtId="0" fontId="6" fillId="10" borderId="10" xfId="65" applyFont="1" applyFill="1" applyBorder="1" applyAlignment="1">
      <alignment horizontal="left" vertical="center" wrapText="1"/>
      <protection/>
    </xf>
    <xf numFmtId="0" fontId="6" fillId="0" borderId="10" xfId="65" applyNumberFormat="1" applyFont="1" applyFill="1" applyBorder="1" applyAlignment="1">
      <alignment horizontal="center" vertical="center" wrapText="1"/>
      <protection/>
    </xf>
    <xf numFmtId="0" fontId="5" fillId="0" borderId="11" xfId="65" applyFont="1" applyBorder="1" applyAlignment="1">
      <alignment horizontal="center" vertical="center" wrapText="1"/>
      <protection/>
    </xf>
    <xf numFmtId="0" fontId="5" fillId="0" borderId="12" xfId="65" applyFont="1" applyBorder="1" applyAlignment="1">
      <alignment horizontal="center" vertical="center" wrapText="1"/>
      <protection/>
    </xf>
    <xf numFmtId="0" fontId="5" fillId="0" borderId="12" xfId="65" applyFont="1" applyFill="1" applyBorder="1" applyAlignment="1">
      <alignment horizontal="left" vertical="center" wrapText="1"/>
      <protection/>
    </xf>
    <xf numFmtId="0" fontId="5" fillId="0" borderId="13" xfId="65" applyFont="1" applyBorder="1" applyAlignment="1">
      <alignment horizontal="left" vertical="top" wrapText="1"/>
      <protection/>
    </xf>
    <xf numFmtId="0" fontId="7" fillId="0" borderId="11" xfId="65" applyFont="1" applyBorder="1" applyAlignment="1">
      <alignment horizontal="center" vertical="center" wrapText="1"/>
      <protection/>
    </xf>
    <xf numFmtId="0" fontId="8" fillId="0" borderId="12" xfId="65" applyFont="1" applyBorder="1" applyAlignment="1">
      <alignment horizontal="center" vertical="center" wrapText="1"/>
      <protection/>
    </xf>
    <xf numFmtId="0" fontId="8" fillId="0" borderId="12" xfId="65" applyFont="1" applyFill="1" applyBorder="1" applyAlignment="1">
      <alignment horizontal="left" vertical="center" wrapText="1"/>
      <protection/>
    </xf>
    <xf numFmtId="0" fontId="8" fillId="0" borderId="13" xfId="65" applyFont="1" applyBorder="1" applyAlignment="1">
      <alignment horizontal="left" vertical="top" wrapText="1"/>
      <protection/>
    </xf>
    <xf numFmtId="0" fontId="9" fillId="0" borderId="14" xfId="0" applyFont="1" applyBorder="1" applyAlignment="1">
      <alignment horizontal="center" vertical="center" wrapText="1"/>
    </xf>
    <xf numFmtId="0" fontId="9"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4" xfId="0" applyFont="1" applyBorder="1" applyAlignment="1">
      <alignment horizontal="center" vertical="center" wrapText="1"/>
    </xf>
    <xf numFmtId="0" fontId="10" fillId="0" borderId="14" xfId="0" applyFont="1" applyBorder="1" applyAlignment="1">
      <alignment horizontal="justify" vertical="center" wrapText="1"/>
    </xf>
    <xf numFmtId="0" fontId="9" fillId="0" borderId="14"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31" fillId="0" borderId="14"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6" fillId="0" borderId="11" xfId="65" applyFont="1" applyBorder="1" applyAlignment="1">
      <alignment horizontal="center" vertical="center" wrapText="1"/>
      <protection/>
    </xf>
    <xf numFmtId="176" fontId="10" fillId="0" borderId="14" xfId="0" applyNumberFormat="1" applyFont="1" applyBorder="1" applyAlignment="1">
      <alignment horizontal="center" vertical="center" wrapText="1"/>
    </xf>
    <xf numFmtId="0" fontId="6" fillId="0" borderId="12" xfId="65" applyFont="1" applyBorder="1" applyAlignment="1">
      <alignment horizontal="center" vertical="center" wrapText="1"/>
      <protection/>
    </xf>
    <xf numFmtId="176" fontId="9" fillId="0" borderId="14" xfId="0" applyNumberFormat="1" applyFont="1" applyBorder="1" applyAlignment="1">
      <alignment horizontal="center" vertical="center" wrapText="1"/>
    </xf>
    <xf numFmtId="0" fontId="9" fillId="10" borderId="14" xfId="0" applyNumberFormat="1" applyFont="1" applyFill="1" applyBorder="1" applyAlignment="1">
      <alignment horizontal="center" vertical="center" wrapText="1"/>
    </xf>
    <xf numFmtId="0" fontId="6" fillId="0" borderId="15" xfId="65" applyFont="1" applyBorder="1" applyAlignment="1">
      <alignment horizontal="center" vertical="center" wrapText="1"/>
      <protection/>
    </xf>
    <xf numFmtId="176" fontId="5" fillId="0" borderId="14" xfId="0" applyNumberFormat="1" applyFont="1" applyBorder="1" applyAlignment="1">
      <alignment horizontal="center" vertical="center" wrapText="1"/>
    </xf>
    <xf numFmtId="0" fontId="9" fillId="0" borderId="14" xfId="0" applyNumberFormat="1" applyFont="1" applyFill="1" applyBorder="1" applyAlignment="1">
      <alignment horizontal="center" vertical="center" wrapText="1"/>
    </xf>
    <xf numFmtId="0" fontId="32" fillId="0" borderId="0" xfId="0" applyFont="1" applyAlignment="1">
      <alignment horizontal="center" vertical="center" wrapText="1"/>
    </xf>
  </cellXfs>
  <cellStyles count="55">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常规 3 2" xfId="27"/>
    <cellStyle name="标题 2" xfId="28"/>
    <cellStyle name="Currency [0]" xfId="29"/>
    <cellStyle name="常规 4" xfId="30"/>
    <cellStyle name="60% - 强调文字颜色 4" xfId="31"/>
    <cellStyle name="警告文本" xfId="32"/>
    <cellStyle name="20% - 强调文字颜色 2" xfId="33"/>
    <cellStyle name="常规 5"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2 2" xfId="46"/>
    <cellStyle name="60% - 强调文字颜色 6" xfId="47"/>
    <cellStyle name="输入" xfId="48"/>
    <cellStyle name="输出" xfId="49"/>
    <cellStyle name="检查单元格" xfId="50"/>
    <cellStyle name="链接单元格" xfId="51"/>
    <cellStyle name="60% - 强调文字颜色 1" xfId="52"/>
    <cellStyle name="常规 3"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70" zoomScaleNormal="70" zoomScaleSheetLayoutView="100" workbookViewId="0" topLeftCell="A1">
      <selection activeCell="N7" sqref="N7"/>
    </sheetView>
  </sheetViews>
  <sheetFormatPr defaultColWidth="8.875" defaultRowHeight="13.5"/>
  <cols>
    <col min="1" max="1" width="4.625" style="3" customWidth="1"/>
    <col min="2" max="2" width="17.75390625" style="4" customWidth="1"/>
    <col min="3" max="3" width="18.00390625" style="5" customWidth="1"/>
    <col min="4" max="4" width="106.625" style="6" customWidth="1"/>
    <col min="5" max="6" width="8.625" style="3" customWidth="1"/>
    <col min="7" max="8" width="14.625" style="3" customWidth="1"/>
    <col min="9" max="9" width="14.50390625" style="3" customWidth="1"/>
    <col min="10" max="10" width="14.25390625" style="7" customWidth="1"/>
    <col min="11" max="11" width="17.50390625" style="3" customWidth="1"/>
    <col min="12" max="16384" width="8.875" style="3" customWidth="1"/>
  </cols>
  <sheetData>
    <row r="1" spans="1:9" ht="25.5">
      <c r="A1" s="8" t="s">
        <v>0</v>
      </c>
      <c r="B1" s="8"/>
      <c r="C1" s="9"/>
      <c r="D1" s="10"/>
      <c r="E1" s="7"/>
      <c r="F1" s="7"/>
      <c r="G1" s="7"/>
      <c r="H1" s="7"/>
      <c r="I1" s="7"/>
    </row>
    <row r="2" spans="1:10" s="1" customFormat="1" ht="27">
      <c r="A2" s="11" t="s">
        <v>1</v>
      </c>
      <c r="B2" s="12"/>
      <c r="C2" s="13"/>
      <c r="D2" s="14"/>
      <c r="E2" s="12"/>
      <c r="F2" s="12"/>
      <c r="G2" s="12"/>
      <c r="H2" s="12"/>
      <c r="I2" s="12"/>
      <c r="J2" s="12"/>
    </row>
    <row r="3" spans="1:10" ht="13.5">
      <c r="A3" s="15" t="s">
        <v>2</v>
      </c>
      <c r="B3" s="16" t="s">
        <v>3</v>
      </c>
      <c r="C3" s="17" t="s">
        <v>4</v>
      </c>
      <c r="D3" s="18" t="s">
        <v>5</v>
      </c>
      <c r="E3" s="16" t="s">
        <v>6</v>
      </c>
      <c r="F3" s="16" t="s">
        <v>7</v>
      </c>
      <c r="G3" s="16" t="s">
        <v>8</v>
      </c>
      <c r="H3" s="16" t="s">
        <v>9</v>
      </c>
      <c r="I3" s="46" t="s">
        <v>10</v>
      </c>
      <c r="J3" s="18" t="s">
        <v>11</v>
      </c>
    </row>
    <row r="4" spans="1:11" ht="46.5" customHeight="1">
      <c r="A4" s="19"/>
      <c r="B4" s="20"/>
      <c r="C4" s="21"/>
      <c r="D4" s="22"/>
      <c r="E4" s="20"/>
      <c r="F4" s="20"/>
      <c r="G4" s="41"/>
      <c r="H4" s="20"/>
      <c r="I4" s="43"/>
      <c r="J4" s="22"/>
      <c r="K4" s="2"/>
    </row>
    <row r="5" spans="1:11" ht="30" customHeight="1">
      <c r="A5" s="23" t="s">
        <v>12</v>
      </c>
      <c r="B5" s="24"/>
      <c r="C5" s="25"/>
      <c r="D5" s="26"/>
      <c r="E5" s="23" t="s">
        <v>13</v>
      </c>
      <c r="F5" s="24"/>
      <c r="G5" s="24"/>
      <c r="H5" s="42">
        <f>H6+H9+H11</f>
        <v>208782.9275</v>
      </c>
      <c r="I5" s="42">
        <f>I6+I9+I11</f>
        <v>1501299.6775</v>
      </c>
      <c r="J5" s="47">
        <f>J6+J9+J11</f>
        <v>88909.005</v>
      </c>
      <c r="K5" s="2"/>
    </row>
    <row r="6" spans="1:11" ht="36.75" customHeight="1">
      <c r="A6" s="27" t="s">
        <v>14</v>
      </c>
      <c r="B6" s="28"/>
      <c r="C6" s="29"/>
      <c r="D6" s="30"/>
      <c r="E6" s="41" t="s">
        <v>15</v>
      </c>
      <c r="F6" s="43"/>
      <c r="G6" s="43"/>
      <c r="H6" s="44">
        <f>SUM(H7:H8)</f>
        <v>7833.9275</v>
      </c>
      <c r="I6" s="44">
        <f>SUM(I7:I8)</f>
        <v>22979.677499999998</v>
      </c>
      <c r="J6" s="47">
        <f>SUM(J7:J8)</f>
        <v>2783.005</v>
      </c>
      <c r="K6" s="2"/>
    </row>
    <row r="7" spans="1:10" s="2" customFormat="1" ht="93.75">
      <c r="A7" s="31">
        <v>1</v>
      </c>
      <c r="B7" s="32" t="s">
        <v>16</v>
      </c>
      <c r="C7" s="32" t="s">
        <v>17</v>
      </c>
      <c r="D7" s="33" t="s">
        <v>18</v>
      </c>
      <c r="E7" s="31" t="s">
        <v>19</v>
      </c>
      <c r="F7" s="31" t="s">
        <v>20</v>
      </c>
      <c r="G7" s="31" t="s">
        <v>21</v>
      </c>
      <c r="H7" s="44">
        <v>6819.9275</v>
      </c>
      <c r="I7" s="44">
        <v>3438.1275</v>
      </c>
      <c r="J7" s="44">
        <v>1714.455</v>
      </c>
    </row>
    <row r="8" spans="1:10" s="2" customFormat="1" ht="131.25">
      <c r="A8" s="31">
        <v>2</v>
      </c>
      <c r="B8" s="32" t="s">
        <v>22</v>
      </c>
      <c r="C8" s="32" t="s">
        <v>23</v>
      </c>
      <c r="D8" s="33" t="s">
        <v>24</v>
      </c>
      <c r="E8" s="31" t="s">
        <v>19</v>
      </c>
      <c r="F8" s="31" t="s">
        <v>25</v>
      </c>
      <c r="G8" s="31" t="s">
        <v>26</v>
      </c>
      <c r="H8" s="44">
        <v>1014</v>
      </c>
      <c r="I8" s="44">
        <v>19541.55</v>
      </c>
      <c r="J8" s="44">
        <v>1068.55</v>
      </c>
    </row>
    <row r="9" spans="1:10" s="2" customFormat="1" ht="18.75">
      <c r="A9" s="23" t="s">
        <v>27</v>
      </c>
      <c r="B9" s="24"/>
      <c r="C9" s="25"/>
      <c r="D9" s="26"/>
      <c r="E9" s="41" t="s">
        <v>15</v>
      </c>
      <c r="F9" s="43"/>
      <c r="G9" s="43"/>
      <c r="H9" s="31">
        <f>H10</f>
        <v>176453</v>
      </c>
      <c r="I9" s="31">
        <f>I10</f>
        <v>991330</v>
      </c>
      <c r="J9" s="47">
        <f>J10</f>
        <v>72048</v>
      </c>
    </row>
    <row r="10" spans="1:10" s="2" customFormat="1" ht="75">
      <c r="A10" s="34">
        <v>3</v>
      </c>
      <c r="B10" s="34" t="s">
        <v>28</v>
      </c>
      <c r="C10" s="34" t="s">
        <v>29</v>
      </c>
      <c r="D10" s="35" t="s">
        <v>30</v>
      </c>
      <c r="E10" s="34" t="s">
        <v>31</v>
      </c>
      <c r="F10" s="34" t="s">
        <v>32</v>
      </c>
      <c r="G10" s="34" t="s">
        <v>33</v>
      </c>
      <c r="H10" s="34">
        <v>176453</v>
      </c>
      <c r="I10" s="34">
        <v>991330</v>
      </c>
      <c r="J10" s="34">
        <v>72048</v>
      </c>
    </row>
    <row r="11" spans="1:10" s="2" customFormat="1" ht="36" customHeight="1">
      <c r="A11" s="23" t="s">
        <v>34</v>
      </c>
      <c r="B11" s="24"/>
      <c r="C11" s="25"/>
      <c r="D11" s="26"/>
      <c r="E11" s="41" t="s">
        <v>15</v>
      </c>
      <c r="F11" s="43"/>
      <c r="G11" s="43"/>
      <c r="H11" s="44">
        <f>SUM(H12:H16)</f>
        <v>24496</v>
      </c>
      <c r="I11" s="44">
        <f>SUM(I12:I16)</f>
        <v>486990</v>
      </c>
      <c r="J11" s="47">
        <f>SUM(J12:J16)</f>
        <v>14078</v>
      </c>
    </row>
    <row r="12" spans="1:11" s="2" customFormat="1" ht="56.25">
      <c r="A12" s="36">
        <v>4</v>
      </c>
      <c r="B12" s="32" t="s">
        <v>35</v>
      </c>
      <c r="C12" s="32" t="s">
        <v>36</v>
      </c>
      <c r="D12" s="33" t="s">
        <v>37</v>
      </c>
      <c r="E12" s="36" t="s">
        <v>38</v>
      </c>
      <c r="F12" s="36" t="s">
        <v>39</v>
      </c>
      <c r="G12" s="36" t="s">
        <v>40</v>
      </c>
      <c r="H12" s="36">
        <v>4366</v>
      </c>
      <c r="I12" s="36">
        <v>261689</v>
      </c>
      <c r="J12" s="48">
        <v>2508</v>
      </c>
      <c r="K12" s="49"/>
    </row>
    <row r="13" spans="1:10" s="2" customFormat="1" ht="56.25">
      <c r="A13" s="36">
        <v>5</v>
      </c>
      <c r="B13" s="32" t="s">
        <v>35</v>
      </c>
      <c r="C13" s="32" t="s">
        <v>41</v>
      </c>
      <c r="D13" s="33" t="s">
        <v>42</v>
      </c>
      <c r="E13" s="36" t="s">
        <v>43</v>
      </c>
      <c r="F13" s="36" t="s">
        <v>39</v>
      </c>
      <c r="G13" s="36" t="s">
        <v>40</v>
      </c>
      <c r="H13" s="36">
        <v>3200</v>
      </c>
      <c r="I13" s="36">
        <v>2063</v>
      </c>
      <c r="J13" s="48">
        <v>1839</v>
      </c>
    </row>
    <row r="14" spans="1:10" s="2" customFormat="1" ht="56.25">
      <c r="A14" s="36">
        <v>6</v>
      </c>
      <c r="B14" s="32" t="s">
        <v>35</v>
      </c>
      <c r="C14" s="37" t="s">
        <v>44</v>
      </c>
      <c r="D14" s="33" t="s">
        <v>45</v>
      </c>
      <c r="E14" s="37" t="s">
        <v>46</v>
      </c>
      <c r="F14" s="37" t="s">
        <v>39</v>
      </c>
      <c r="G14" s="37" t="s">
        <v>40</v>
      </c>
      <c r="H14" s="37">
        <v>4538</v>
      </c>
      <c r="I14" s="37">
        <v>215785</v>
      </c>
      <c r="J14" s="45">
        <v>2608</v>
      </c>
    </row>
    <row r="15" spans="1:10" s="2" customFormat="1" ht="56.25">
      <c r="A15" s="36">
        <v>7</v>
      </c>
      <c r="B15" s="32" t="s">
        <v>35</v>
      </c>
      <c r="C15" s="37" t="s">
        <v>47</v>
      </c>
      <c r="D15" s="38" t="s">
        <v>48</v>
      </c>
      <c r="E15" s="37" t="s">
        <v>46</v>
      </c>
      <c r="F15" s="37" t="s">
        <v>39</v>
      </c>
      <c r="G15" s="37" t="s">
        <v>40</v>
      </c>
      <c r="H15" s="45">
        <v>3200</v>
      </c>
      <c r="I15" s="45">
        <v>3628</v>
      </c>
      <c r="J15" s="45">
        <v>1839</v>
      </c>
    </row>
    <row r="16" spans="1:10" s="2" customFormat="1" ht="54.75" customHeight="1">
      <c r="A16" s="36">
        <v>8</v>
      </c>
      <c r="B16" s="32" t="s">
        <v>35</v>
      </c>
      <c r="C16" s="37" t="s">
        <v>49</v>
      </c>
      <c r="D16" s="33" t="s">
        <v>50</v>
      </c>
      <c r="E16" s="37" t="s">
        <v>46</v>
      </c>
      <c r="F16" s="37" t="s">
        <v>39</v>
      </c>
      <c r="G16" s="37" t="s">
        <v>40</v>
      </c>
      <c r="H16" s="37">
        <v>9192</v>
      </c>
      <c r="I16" s="37">
        <v>3825</v>
      </c>
      <c r="J16" s="45">
        <v>5284</v>
      </c>
    </row>
    <row r="17" spans="2:5" ht="34.5" customHeight="1">
      <c r="B17" s="3"/>
      <c r="C17" s="39"/>
      <c r="D17" s="40"/>
      <c r="E17"/>
    </row>
    <row r="18" spans="2:5" ht="15.75">
      <c r="B18" s="3"/>
      <c r="C18" s="39"/>
      <c r="D18" s="40"/>
      <c r="E18"/>
    </row>
    <row r="19" spans="2:5" ht="33.75" customHeight="1">
      <c r="B19" s="3"/>
      <c r="C19" s="39"/>
      <c r="D19" s="40"/>
      <c r="E19"/>
    </row>
    <row r="20" spans="2:5" ht="27.75" customHeight="1">
      <c r="B20" s="3"/>
      <c r="C20" s="39"/>
      <c r="D20" s="40"/>
      <c r="E20"/>
    </row>
    <row r="21" spans="2:5" ht="15.75">
      <c r="B21" s="3"/>
      <c r="C21" s="39"/>
      <c r="D21" s="40"/>
      <c r="E21"/>
    </row>
    <row r="22" spans="2:5" ht="27.75" customHeight="1">
      <c r="B22" s="3"/>
      <c r="C22" s="39"/>
      <c r="D22" s="40"/>
      <c r="E22"/>
    </row>
    <row r="23" spans="2:5" ht="58.5" customHeight="1">
      <c r="B23" s="3"/>
      <c r="C23" s="39"/>
      <c r="D23" s="40"/>
      <c r="E23"/>
    </row>
    <row r="24" spans="2:5" ht="57.75" customHeight="1">
      <c r="B24" s="3"/>
      <c r="C24" s="39"/>
      <c r="D24" s="40"/>
      <c r="E24"/>
    </row>
    <row r="25" spans="2:5" ht="15.75">
      <c r="B25" s="3"/>
      <c r="C25" s="39"/>
      <c r="D25" s="40"/>
      <c r="E25"/>
    </row>
    <row r="26" spans="2:5" ht="70.5" customHeight="1">
      <c r="B26" s="3"/>
      <c r="C26" s="39"/>
      <c r="D26" s="40"/>
      <c r="E26"/>
    </row>
    <row r="27" spans="2:5" ht="15.75">
      <c r="B27" s="3"/>
      <c r="C27" s="39"/>
      <c r="D27" s="40"/>
      <c r="E27"/>
    </row>
    <row r="28" spans="2:5" ht="15.75">
      <c r="B28" s="3"/>
      <c r="C28" s="39"/>
      <c r="D28" s="40"/>
      <c r="E28"/>
    </row>
    <row r="29" spans="2:5" ht="15.75">
      <c r="B29" s="3"/>
      <c r="C29" s="39"/>
      <c r="D29" s="40"/>
      <c r="E29"/>
    </row>
    <row r="30" spans="2:5" ht="15.75">
      <c r="B30" s="3"/>
      <c r="C30" s="39"/>
      <c r="D30" s="40"/>
      <c r="E30"/>
    </row>
    <row r="31" spans="2:5" ht="15.75">
      <c r="B31" s="3"/>
      <c r="C31" s="39"/>
      <c r="D31" s="40"/>
      <c r="E31"/>
    </row>
    <row r="32" spans="2:5" ht="15.75">
      <c r="B32" s="3"/>
      <c r="C32" s="39"/>
      <c r="D32" s="40"/>
      <c r="E32"/>
    </row>
    <row r="33" spans="2:5" ht="99.75" customHeight="1">
      <c r="B33" s="3"/>
      <c r="C33" s="39"/>
      <c r="D33" s="40"/>
      <c r="E33"/>
    </row>
    <row r="34" ht="27" customHeight="1"/>
  </sheetData>
  <sheetProtection/>
  <mergeCells count="20">
    <mergeCell ref="A1:B1"/>
    <mergeCell ref="A2:J2"/>
    <mergeCell ref="A5:D5"/>
    <mergeCell ref="E5:G5"/>
    <mergeCell ref="A6:D6"/>
    <mergeCell ref="E6:G6"/>
    <mergeCell ref="A9:D9"/>
    <mergeCell ref="E9:G9"/>
    <mergeCell ref="A11:D11"/>
    <mergeCell ref="E11:G11"/>
    <mergeCell ref="A3:A4"/>
    <mergeCell ref="B3:B4"/>
    <mergeCell ref="C3:C4"/>
    <mergeCell ref="D3:D4"/>
    <mergeCell ref="E3:E4"/>
    <mergeCell ref="F3:F4"/>
    <mergeCell ref="G3:G4"/>
    <mergeCell ref="H3:H4"/>
    <mergeCell ref="I3:I4"/>
    <mergeCell ref="J3:J4"/>
  </mergeCells>
  <printOptions/>
  <pageMargins left="0.75" right="0.75" top="1" bottom="1" header="0.5" footer="0.5"/>
  <pageSetup fitToHeight="1" fitToWidth="1" orientation="landscape" paperSize="9"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罗钊</cp:lastModifiedBy>
  <dcterms:created xsi:type="dcterms:W3CDTF">2006-10-11T08:00:00Z</dcterms:created>
  <dcterms:modified xsi:type="dcterms:W3CDTF">2022-08-01T08:26:21Z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E8B017EF13C542099F389E6E2F5679AA</vt:lpwstr>
  </property>
  <property fmtid="{D5CDD505-2E9C-101B-9397-08002B2CF9AE}" pid="3" name="KSOProductBuildV">
    <vt:lpwstr>2052-11.8.2.10251</vt:lpwstr>
  </property>
  <property fmtid="{D5CDD505-2E9C-101B-9397-08002B2CF9AE}" pid="4" name="퀀_generated_2.-2147483648">
    <vt:i4>2052</vt:i4>
  </property>
</Properties>
</file>