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汇总表" sheetId="1" r:id="rId1"/>
  </sheets>
  <definedNames>
    <definedName name="_xlnm._FilterDatabase" localSheetId="0" hidden="1">汇总表!$A$6:$J$38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<sst xmlns="http://schemas.openxmlformats.org/spreadsheetml/2006/main" count="189" uniqueCount="169">
  <si>
    <t>附件</t>
  </si>
  <si>
    <t>2024年福建省工业重点节能改造项目</t>
  </si>
  <si>
    <t>序号</t>
  </si>
  <si>
    <t>项目名称</t>
  </si>
  <si>
    <t>企业及合作单位名称</t>
  </si>
  <si>
    <t>主要建设内容</t>
  </si>
  <si>
    <t>属地</t>
  </si>
  <si>
    <t>所属行业</t>
  </si>
  <si>
    <t>项目建设起止时间</t>
  </si>
  <si>
    <t>项目总投资    （万元）</t>
  </si>
  <si>
    <t>改造前项目综合能耗（吨标准煤）</t>
  </si>
  <si>
    <t>预计年节能量（吨标准煤）</t>
  </si>
  <si>
    <t>项目数：27个</t>
  </si>
  <si>
    <t>在建项目合计</t>
  </si>
  <si>
    <t>福州（3个）</t>
  </si>
  <si>
    <t>地区合计</t>
  </si>
  <si>
    <t>新增氮压机回收常压氮气改造项目</t>
  </si>
  <si>
    <t>福建申远新材料有限公司</t>
  </si>
  <si>
    <r>
      <rPr>
        <sz val="11"/>
        <color rgb="FF000000"/>
        <rFont val="仿宋_GB2312"/>
        <charset val="134"/>
      </rPr>
      <t>拟在合成氨空分装置内新增一套氮压机系统，将目前放空的6000Nm</t>
    </r>
    <r>
      <rPr>
        <sz val="11"/>
        <color rgb="FF000000"/>
        <rFont val="宋体"/>
        <charset val="134"/>
      </rPr>
      <t>³</t>
    </r>
    <r>
      <rPr>
        <sz val="11"/>
        <color rgb="FF000000"/>
        <rFont val="仿宋_GB2312"/>
        <charset val="134"/>
      </rPr>
      <t>/h的常压氮气压缩回收成0.4MPag的低压氮气供合成氨气化装置使用替代现有低压氮气主管上的低压氮气供给合成氨气化装置。该系统内包含一套氮压机及相关辅助供电和供水系统等设备，通过减少氮气的消耗，从而达到热量的综合回收利用以及节能降耗的目的。</t>
    </r>
  </si>
  <si>
    <t>连江县</t>
  </si>
  <si>
    <t>化工</t>
  </si>
  <si>
    <t>2024年2月-2025/4/1</t>
  </si>
  <si>
    <t>福建三钢闽光股份有限公司产能置换(罗源闽光部分)及配套项目</t>
  </si>
  <si>
    <t>福建罗源闽光钢铁有限责任公司</t>
  </si>
  <si>
    <t>根据闽工信函新材[2021]512号文，建设110吨转炉一座（新疆转移产能100万吨、淘汰限制类50吨转炉二座，合计产能270万吨），配套建设七机七流方坯连铸机二台，LF炉一座，预留VD炉一座，管道线路等配套设施。淘汰落后装备，实现提质增效。项目建成投产后，本工程炼钢产能为125万吨，全厂无新增产能。项目无新增占地面积，主要新增建筑面积37431平方米。</t>
  </si>
  <si>
    <t>罗源县</t>
  </si>
  <si>
    <t>钢铁</t>
  </si>
  <si>
    <t>2023年3月-
2024年8月</t>
  </si>
  <si>
    <t>改造前2022年50t转炉能耗为-23.77kgce/t。</t>
  </si>
  <si>
    <t>福建友谊胶粘带集团有限公司屋顶分布式光伏发电项目</t>
  </si>
  <si>
    <t>福建友谊胶粘带集团有限公司</t>
  </si>
  <si>
    <t xml:space="preserve">   项目利用公司屋顶，投资2720万元购置太阳能组件，建设规模为8.4MW的分布式发电项目。投产后预计年可发电840万千瓦时，折合成标煤约为2457.672吨。</t>
  </si>
  <si>
    <t>福清市</t>
  </si>
  <si>
    <t>橡胶和塑料制品业</t>
  </si>
  <si>
    <t>2023年8月-
2024年12月</t>
  </si>
  <si>
    <t>泉州（7个）</t>
  </si>
  <si>
    <t>定型机节能技术改造项目</t>
  </si>
  <si>
    <t>冠宏股份有限公司</t>
  </si>
  <si>
    <t>利用蒸汽节能系统对现有定型机进行技术改造，通过加装散热器，专用节流阀、疏水阀，经温度采集模块采集温度，再由PLC 自动演算，在保证定型机正常生产的前提下，自动保证排水温度达到100℃以下。从而达到蒸汽的最大使用率，达到节能效果。</t>
  </si>
  <si>
    <t>石狮市</t>
  </si>
  <si>
    <t>纺织</t>
  </si>
  <si>
    <t>2023年11月-
2023年12月</t>
  </si>
  <si>
    <t>使用高效的定型机和染色机替代低效的设备并建设1.035MW的分布式光伏发电项目</t>
  </si>
  <si>
    <t>石狮市金得盛漂染织造有限公司</t>
  </si>
  <si>
    <t>1.使用型号为RX88M828*10和RX88M828*12系列高效节能型拉幅定型机替代能耗高旧型的定型机。
2.使用HH-LX-600A系列节能型高温染色机替对原来设备进行节能改造。
3.项目建设1035kW（一期800kW和二期235kW）的分布式光伏发电项目.</t>
  </si>
  <si>
    <t>纺织业</t>
  </si>
  <si>
    <t>2023年8月-
2024年5月</t>
  </si>
  <si>
    <t>福建浔兴拉链科技股份有限公司屋顶分布式光伏年发电量474万千瓦时项目</t>
  </si>
  <si>
    <t>福建浔兴拉链科技股份有限公司</t>
  </si>
  <si>
    <t>本项目利用福建浔兴拉链科技股份有限公司新旧厂原来屋顶安装分布式光伏，购置逆变器（品牌华为，型号50-110kw）、单晶规组件（晶科、晶澳等品牌545-550w）等主要设备，预计安装总容量4093.15kw（新厂1600KW+旧厂2493.15KW），模式采用自发自用，余电上网。项目建成投入使用后，预计年发电量607万千瓦时。</t>
  </si>
  <si>
    <t>晋江市</t>
  </si>
  <si>
    <t>制造业</t>
  </si>
  <si>
    <t>2023年5月-
2024年9月</t>
  </si>
  <si>
    <t>晋江市龙兴隆染织实业有限公司生产车间设备系统升级改造节能项目</t>
  </si>
  <si>
    <t>晋江市龙兴隆染织实业有限公司</t>
  </si>
  <si>
    <t>安装一台型号为BY-Y4-04四合一废气预热利用。</t>
  </si>
  <si>
    <t>纺织鞋服</t>
  </si>
  <si>
    <t>晋江万兴隆染织实业有限公司光伏发电、管道保温及热能回收节能技改项目</t>
  </si>
  <si>
    <t>晋江万兴隆染织实业有限公司</t>
  </si>
  <si>
    <t>1.使用保温效果好的保温材料对公司内的不同管径的热力管道进行保温，以减少热损失；
2.利用公司屋顶建设规模1194.05KW分布式光伏发电项目；
3.利用染缸排除温度高的废水对自来水进行加热。</t>
  </si>
  <si>
    <t>化纤织物染整精加工</t>
  </si>
  <si>
    <t>2023年2月-
2024年2月</t>
  </si>
  <si>
    <t>泉州利昌新材料科技有限公司5950KW屋顶分布式光伏发电项目</t>
  </si>
  <si>
    <t>泉州利昌新材料科技有限公司</t>
  </si>
  <si>
    <t>建设5950KW屋顶分布式光伏发电项目提供给企业电能设备使用，根据电力公司测算年可发电量为715万kWh。</t>
  </si>
  <si>
    <t>南安市</t>
  </si>
  <si>
    <t>塑料薄膜制造</t>
  </si>
  <si>
    <t>2023年7月-
2024年3月</t>
  </si>
  <si>
    <t>年产4000万平方米墙地砖生产线技改项目</t>
  </si>
  <si>
    <t>福建省铭盛陶瓷发展有限公司</t>
  </si>
  <si>
    <t>一是拆除原有5条烧成窑，建设高效节能数控烧成窑；二是拆除能耗高的5条干燥窑，建设5条6层自循环干燥窑；目前已建成4条烧成窑及干燥窑预计2024年4月份投产，另一条烧成窑还未开工建设。</t>
  </si>
  <si>
    <t>非金属矿物制品业</t>
  </si>
  <si>
    <t>2023年10月-
2025年3月</t>
  </si>
  <si>
    <t>三明（9个）</t>
  </si>
  <si>
    <t>矿热炉机械配料加料系统及配套技改项目</t>
  </si>
  <si>
    <t>清流县博鑫光电材料有限公司</t>
  </si>
  <si>
    <t>改建年产8000吨结晶硅生产线：改造700平方米生产车间，采用机械配料取代人工配料、加料车取代人工加料，减少用工人数45人；采用最新节能技术改造12600KVA矿热炉1台，自动提升炉门的烟罩1个及排烟系统，使用能耗效率更好的Φ1100高石墨碳素电极及电极把持系统、短网系统；购置铲车1台，加料车2台，拨料车1台，捣炉机3台，50吨地磅1台，储料仓3个等设备。</t>
  </si>
  <si>
    <t>三明市清流县</t>
  </si>
  <si>
    <t>硅冶炼</t>
  </si>
  <si>
    <t>2022年5月-
2023年3月</t>
  </si>
  <si>
    <t>炼钢配套制氧项目</t>
  </si>
  <si>
    <t>福建三钢闽光股份有限公司</t>
  </si>
  <si>
    <t>拆除南区炼铁6#高炉维修区和料场上的设施，在该场地上建设1套25000m3/h深冷制氧机组，及该工程配套的相应仪电系统、公辅系统、消防、安全、管道、厂房等。淘汰北区7000m3/h、10000m3/h制氧机组及其配套的仪电系统、公辅系统、厂房等。主要建筑面积4496平方米。</t>
  </si>
  <si>
    <t>三明市三元区</t>
  </si>
  <si>
    <t>C31</t>
  </si>
  <si>
    <t>2022年10月-
2024年12月</t>
  </si>
  <si>
    <t>24401（等价值）</t>
  </si>
  <si>
    <t>宝华林公司分布式光伏发电项目</t>
  </si>
  <si>
    <t>永安市宝华林实业发展有限公司</t>
  </si>
  <si>
    <t>在永安市宝华林实业发展有限公司厂房屋面（企业自有屋面）增设分布式光伏项目，同时对建筑物进行结构进行加固及配套基础设施建设，利用面积约49500平方米，建设容量6.5兆瓦,年发电量约750万度电，采用“自发自用，余电上网”的开发模式。项目建成后，实现可再生能源利用量750万度电，实现二氧化碳减排量近4300吨。</t>
  </si>
  <si>
    <t>三明市永安市</t>
  </si>
  <si>
    <t>2022年10月-
2025年1月</t>
  </si>
  <si>
    <t>7.5MW屋面分布式光伏发电项目</t>
  </si>
  <si>
    <t>永安金牛水泥有限公司</t>
  </si>
  <si>
    <t>项目拟利用工厂内现有建筑物屋面新建BIPV分布式光伏发电项目，装机总容量为7.5MW，采用“自发自用，余电上网”模式，光伏组件经逆变升压后，就近接入永安金牛水泥有限公司配电室。主要建设内容包括：建筑物屋面加固工程，光伏组件及输变电安装工程等。</t>
  </si>
  <si>
    <t>水泥制造</t>
  </si>
  <si>
    <t>2024年4月-
2025年12月</t>
  </si>
  <si>
    <t>设备节能更换</t>
  </si>
  <si>
    <t>福建英汉凯丰纺织染整有限公司</t>
  </si>
  <si>
    <t>淘汰原染色工序溢流染色机，更新为高温卷染机，原溢流染色机运行成本较高且开机率低，存在频繁开停导致能效水平较低，新的卷染机单机单机功率较低，负荷调整更为灵活，设备闲置率较低，技改后生产过程状态更为平稳，更低的浴比，有效降低蒸汽用量；原定型工序为6台高温定型机及1台拉幅定型机，对6台高温定型机蒸箱及烘房进行余热回收及保温改造，同时优化运行控制系统，综合提升蒸汽利用率；对1台拉幅定型机进行拆除，更新为高温定型机。技改后的定型机组在装机容量基本相同前提下，车速更高，蒸汽使用过程时间缩短，达到节气目的。同时染色定型为印染生产过程主要耗能单元，通过本地技改优化了水及物料的消耗，同时提高产品品质，既节约了能源资源，又提升了产品附加值。</t>
  </si>
  <si>
    <t>2024年2月-
2025年12月</t>
  </si>
  <si>
    <t>AHF三期生产线煤改气项目</t>
  </si>
  <si>
    <t>福建省清流县东莹化工有限公司</t>
  </si>
  <si>
    <t>将原有AHF三期生产线进行改造:1、拆除原有AHF三期造气炉及配套设备;2、拆除原有煤气燃烧炉(2套)，更换为天然气燃烧炉(2套)并配套天然气管道，改造完成后，预计年可减少二氧化硫45T/a、颗粒物138T/a,灰渣1200T/a,同时可节约500吨标准煤/年。3、将原有AHF三期生产线工艺尾气输送至142kt/a环保型氟产品生产扩建项目中的AHF生产装置工艺尾气处理系统做统一处理排放;4、将原有AHF车间烘干及转炉烟气处理系统由AHF一二期生产线迁建至AHF三期生产线(原造气地块)。</t>
  </si>
  <si>
    <t>2023年12月-
2024年5月</t>
  </si>
  <si>
    <t>石墨化炉节能降碳技术改造项目</t>
  </si>
  <si>
    <t>福建科达新能源科技有限公司</t>
  </si>
  <si>
    <t>本项目在原石墨化车间厂房基础上(一期项目），利用移动石墨化炉作为平台，开发箱式炉装炉技术，技改石墨化炉8台，改造后单炉装炉量可达80吨，相较于原有坩埚炉提高了60%，单炉碳化时间和原来一致，从而降低送电单耗，经测算单台石墨化炉电耗由8000kwh/t降低为60O0kwh/t，节能降耗效果显著，其工艺技术水平国内先进。</t>
  </si>
  <si>
    <t>三明市大田县</t>
  </si>
  <si>
    <t>C3985电子专用材料制造</t>
  </si>
  <si>
    <t>2023年11月-
2025年10月</t>
  </si>
  <si>
    <t>福建饶山科技有限公司锅炉冷凝水回收技改项目</t>
  </si>
  <si>
    <t>福建铙山科技有限公司</t>
  </si>
  <si>
    <t>通过蒸汽管网升级，全厂管网进行冷凝水回收改造，配套加压水泵集中将冷凝水输送回锅炉（40吨/小时）补水单元，同时对管路进行保温改造升级，加装流量计对回用冷凝水进行是实时计量，对冷凝水余热进行深度利用从而减少锅炉燃料消耗。</t>
  </si>
  <si>
    <t>三明市建宁县</t>
  </si>
  <si>
    <t>造纸及纸制品业</t>
  </si>
  <si>
    <t>2023年8月-
2023年10月</t>
  </si>
  <si>
    <t>福建省尤溪县红树林木业有限公司城西园厂区屋顶分布式光伏发电项目</t>
  </si>
  <si>
    <t>福建省尤溪县红树林木业有限公司</t>
  </si>
  <si>
    <t>本项目属新建光伏发电项目，利用福建省尤溪县红树林木业有限公司城西园A区、C区和D区、F区地块厂房屋顶（合计面积77419平方米），建设装机容量为13380KW分布，项目共3个并网点。</t>
  </si>
  <si>
    <t>三明市尤溪县</t>
  </si>
  <si>
    <t>木材加工和木、竹、藤、棕、草制品业</t>
  </si>
  <si>
    <t>2023年9月-
2024年8月</t>
  </si>
  <si>
    <t>南平（4个）</t>
  </si>
  <si>
    <t>福建乔盛合成革有限公司屋顶光伏发电项目</t>
  </si>
  <si>
    <t>福建乔盛合成革有限公司</t>
  </si>
  <si>
    <t>福建乔盛合成革有限公司2280KW分布式光伏发电项目，年发电量约228万KWh，月发电量19万KWh，自行建设。该项目建设在公司内厂房彩钢瓦屋顶上面，建设面积约13000平方米，项目达产后，年可新增发电量约228万KWh,主要用于本公司生产用电。</t>
  </si>
  <si>
    <t>南平市浦城县</t>
  </si>
  <si>
    <t>塑料</t>
  </si>
  <si>
    <t>2023年9月-
2023年12月</t>
  </si>
  <si>
    <t>邵武永和5MW分布式光伏发电项目</t>
  </si>
  <si>
    <t>邵武永和金塘新材料有限公司</t>
  </si>
  <si>
    <t>利用厂房屋顶建设分布式光伏项目，采用以单晶硅550为主的太阳能光伏组件等设备，装机容量为：5MW瓦容量，年发电量约为550万度。</t>
  </si>
  <si>
    <t>南平市邵武市</t>
  </si>
  <si>
    <t xml:space="preserve">2023年12月-
2024年3月 </t>
  </si>
  <si>
    <t>发酵车间节能电机改造及热水回收利用</t>
  </si>
  <si>
    <t>浦城正大生化有限公司/北京中鼎恒业科技股份有限公司</t>
  </si>
  <si>
    <t>一、 发酵一智能电机改造：1、发酵罐搅拌电机改造，将原采用皮带减速机改造为直驱式智能电机，提高电机传动效率，降低电耗；2、变频及DO控制系统升级，达到根据生产不同阶段需氧情况设定搅拌转速，达到节电效果；3、搅拌叶形式优化，减少空气阻力；4、9台发酵罐电机改造年可节电1512500kwh，折标煤186t。二、热水回收利用改造：1、回收发酵罐、糖罐等工艺降温水（45℃~110℃），减少水资源浪费；2、将回收热水用于发酵车间定容配料使用，提高物料升温速度，节约蒸汽消耗；3、2个发酵车间热水回收利用年可节汽3509t，折标煤501t。</t>
  </si>
  <si>
    <t>制造</t>
  </si>
  <si>
    <t>2022年12月-
2023年12月</t>
  </si>
  <si>
    <t>圣农发展（政和）有限公司分布式光伏发电建设项目</t>
  </si>
  <si>
    <t>圣农发展（政和）有限公司/山东省工业设备安装集团有限公司</t>
  </si>
  <si>
    <t>共建设15.99MW的分布式光伏发电站，其中拟利用圣农发展(政和)有限公司肉鸡加工一厂(产权证号0000434)生产区、生活区、附属用房的屋顶建设一个规模5.99MW的分布式光伏发电站;饲料加工厂(产权证号0002404)生产区、生活区、附属用房的屋顶建设一个规模5MW的分布式光伏发电站;东平绣化厂(产权证号0001975)生产区、生活区、附属用房的屋顶建设一个规模5MW的分布式光伏发电站，肉鸡加工厂铺设面积共40700平方米(其中主厂房3300平方米、宿舍楼6000平方米*5、食堂1200平方米、待宰棚500平方米);饲料加工厂铺设面积共3700平方米;东平孵化厂铺设面积共26000平方米的光伏板，项目建成后，年可发电约1660万度。</t>
  </si>
  <si>
    <t>南平市政和县</t>
  </si>
  <si>
    <t>食品</t>
  </si>
  <si>
    <t>2022年12月-
2024年12月</t>
  </si>
  <si>
    <t>宁德（4个）</t>
  </si>
  <si>
    <t>宁德新能源科技有限公司冻水系统节能改造</t>
  </si>
  <si>
    <t>宁德新能源科技有限公司</t>
  </si>
  <si>
    <t>湖东园厂房冻水系统能效提升工程：购置高效水泵等设备用于对湖东园原有厂房进行冻水系统节能改造，包含导入自控系统、高效水泵、冷却塔能效提升、高效风机，提升冻水系统能效。</t>
  </si>
  <si>
    <t>宁德市东侨区</t>
  </si>
  <si>
    <t>锂离子电池制造</t>
  </si>
  <si>
    <t>2023年11月-
2024年12月</t>
  </si>
  <si>
    <t>福建申达重工机械有限公司高效电炉改造</t>
  </si>
  <si>
    <t>福建申达重工机械有限公司</t>
  </si>
  <si>
    <t>项目位于硖门乡柏洋工业区，购置节能感应电炉成套设备、板式交换器、变压器等，对原低效电炉进行节能改造，进一步节约能耗，降低生产成本，提高产品竞争力，原有年产30万吨模锻钢铸锻件后段深加工产品产能不变。</t>
  </si>
  <si>
    <t>福鼎</t>
  </si>
  <si>
    <t>金属制品</t>
  </si>
  <si>
    <t>2023年10月-
2024年10月</t>
  </si>
  <si>
    <t>宁德邦普循环科技有限公司空浴式气化器节能改造</t>
  </si>
  <si>
    <t>宁德邦普循环科技有限公司</t>
  </si>
  <si>
    <t>购进2台空浴式汽化器，将原有水浴式汽化器加热模式改造为空浴式汽化器加热汽化液氧模式，改造后基本不需要再使用蒸汽作为热量来源，有效降低能耗与成本。</t>
  </si>
  <si>
    <t>宁德市福鼎市</t>
  </si>
  <si>
    <t>电子</t>
  </si>
  <si>
    <t>2023年12月-
2024年1月</t>
  </si>
  <si>
    <t>946.30吨</t>
  </si>
  <si>
    <t>宁德新能源科技有限公司原厂房高效加热节能改造</t>
  </si>
  <si>
    <t>湖西一二期厂房除湿系统能效提升工程：购置震荡除湿机等设备，用于在湖西一二期原有厂房进行高效加热方式等节能改造，提升除湿系统能效。新增生产能力（或使用功能)：进行节能改造，提升厂房系统能效</t>
  </si>
  <si>
    <t>2024年3月-
2024年12月</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</si>
</sst>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9">
    <font>
      <sz val="11"/>
      <color theme="1"/>
      <name val="等线"/>
      <charset val="134"/>
      <scheme val="minor"/>
    </font>
    <font>
      <sz val="16"/>
      <color theme="1"/>
      <name val="黑体"/>
      <charset val="134"/>
    </font>
    <font>
      <sz val="22"/>
      <color theme="1"/>
      <name val="方正小标宋简体"/>
      <charset val="134"/>
    </font>
    <font>
      <sz val="16"/>
      <color theme="1"/>
      <name val="仿宋"/>
      <charset val="134"/>
    </font>
    <font>
      <sz val="14"/>
      <color rgb="FF000000"/>
      <name val="黑体"/>
      <charset val="134"/>
    </font>
    <font>
      <sz val="11"/>
      <color rgb="FF000000"/>
      <name val="仿宋_GB2312"/>
      <charset val="134"/>
    </font>
    <font>
      <sz val="11"/>
      <color theme="1"/>
      <name val="仿宋_GB2312"/>
      <charset val="134"/>
    </font>
    <font>
      <sz val="11"/>
      <name val="仿宋_GB2312"/>
      <charset val="134"/>
    </font>
    <font>
      <sz val="12"/>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1"/>
      <color rgb="FF000000"/>
      <name val="宋体"/>
      <charset val="134"/>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4" borderId="3"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4" applyNumberFormat="0" applyFill="0" applyAlignment="0" applyProtection="0">
      <alignment vertical="center"/>
    </xf>
    <xf numFmtId="0" fontId="15" fillId="0" borderId="4" applyNumberFormat="0" applyFill="0" applyAlignment="0" applyProtection="0">
      <alignment vertical="center"/>
    </xf>
    <xf numFmtId="0" fontId="16" fillId="0" borderId="5" applyNumberFormat="0" applyFill="0" applyAlignment="0" applyProtection="0">
      <alignment vertical="center"/>
    </xf>
    <xf numFmtId="0" fontId="16" fillId="0" borderId="0" applyNumberFormat="0" applyFill="0" applyBorder="0" applyAlignment="0" applyProtection="0">
      <alignment vertical="center"/>
    </xf>
    <xf numFmtId="0" fontId="17" fillId="5" borderId="6" applyNumberFormat="0" applyAlignment="0" applyProtection="0">
      <alignment vertical="center"/>
    </xf>
    <xf numFmtId="0" fontId="18" fillId="6" borderId="7" applyNumberFormat="0" applyAlignment="0" applyProtection="0">
      <alignment vertical="center"/>
    </xf>
    <xf numFmtId="0" fontId="19" fillId="6" borderId="6" applyNumberFormat="0" applyAlignment="0" applyProtection="0">
      <alignment vertical="center"/>
    </xf>
    <xf numFmtId="0" fontId="20" fillId="7" borderId="8" applyNumberFormat="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26" fillId="34" borderId="0" applyNumberFormat="0" applyBorder="0" applyAlignment="0" applyProtection="0">
      <alignment vertical="center"/>
    </xf>
  </cellStyleXfs>
  <cellXfs count="24">
    <xf numFmtId="0" fontId="0" fillId="0" borderId="0" xfId="0"/>
    <xf numFmtId="0" fontId="0" fillId="0" borderId="0" xfId="0" applyAlignment="1">
      <alignment vertical="center" wrapText="1"/>
    </xf>
    <xf numFmtId="0" fontId="0" fillId="0" borderId="0" xfId="0" applyAlignment="1">
      <alignment horizontal="center" vertical="center" wrapText="1"/>
    </xf>
    <xf numFmtId="0" fontId="1"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Border="1" applyAlignment="1">
      <alignment horizontal="left" vertical="center" wrapText="1"/>
    </xf>
    <xf numFmtId="0" fontId="4"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176" fontId="7" fillId="0" borderId="1" xfId="0"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0" fontId="5" fillId="3" borderId="1" xfId="0" applyFont="1" applyFill="1" applyBorder="1" applyAlignment="1">
      <alignment horizontal="center" vertical="center"/>
    </xf>
    <xf numFmtId="0" fontId="5" fillId="0" borderId="1" xfId="0" applyFont="1" applyFill="1" applyBorder="1" applyAlignment="1">
      <alignment horizontal="justify" vertical="center"/>
    </xf>
    <xf numFmtId="0" fontId="7"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8"/>
  <sheetViews>
    <sheetView tabSelected="1" zoomScale="85" zoomScaleNormal="85" workbookViewId="0">
      <pane xSplit="3" ySplit="4" topLeftCell="D22" activePane="bottomRight" state="frozen"/>
      <selection/>
      <selection pane="topRight"/>
      <selection pane="bottomLeft"/>
      <selection pane="bottomRight" activeCell="C20" sqref="C20"/>
    </sheetView>
  </sheetViews>
  <sheetFormatPr defaultColWidth="9" defaultRowHeight="13.5"/>
  <cols>
    <col min="1" max="1" width="9" style="2"/>
    <col min="2" max="2" width="23.975" style="1" customWidth="1"/>
    <col min="3" max="3" width="16.625" style="1" customWidth="1"/>
    <col min="4" max="4" width="59.1083333333333" style="1" customWidth="1"/>
    <col min="5" max="5" width="12.625" style="2" customWidth="1"/>
    <col min="6" max="6" width="13.375" style="2" customWidth="1"/>
    <col min="7" max="7" width="14.85" style="1" customWidth="1"/>
    <col min="8" max="8" width="14.7" style="1" customWidth="1"/>
    <col min="9" max="9" width="17.4916666666667" style="1" customWidth="1"/>
    <col min="10" max="10" width="16.75" style="1" customWidth="1"/>
    <col min="11" max="16384" width="9" style="1"/>
  </cols>
  <sheetData>
    <row r="1" ht="28.5" customHeight="1" spans="1:10">
      <c r="A1" s="3" t="s">
        <v>0</v>
      </c>
      <c r="B1" s="3"/>
      <c r="C1" s="3"/>
      <c r="D1" s="3"/>
      <c r="E1" s="3"/>
      <c r="F1" s="3"/>
      <c r="G1" s="3"/>
      <c r="H1" s="3"/>
      <c r="I1" s="3"/>
      <c r="J1" s="3"/>
    </row>
    <row r="2" ht="31.5" customHeight="1" spans="1:10">
      <c r="A2" s="4" t="s">
        <v>1</v>
      </c>
      <c r="B2" s="4"/>
      <c r="C2" s="4"/>
      <c r="D2" s="4"/>
      <c r="E2" s="4"/>
      <c r="F2" s="4"/>
      <c r="G2" s="4"/>
      <c r="H2" s="4"/>
      <c r="I2" s="4"/>
      <c r="J2" s="4"/>
    </row>
    <row r="3" ht="20.25" spans="1:10">
      <c r="A3" s="5"/>
      <c r="B3" s="5"/>
      <c r="C3" s="5"/>
      <c r="D3" s="5"/>
      <c r="E3" s="5"/>
      <c r="F3" s="5"/>
      <c r="G3" s="5"/>
      <c r="H3" s="5"/>
      <c r="I3" s="5"/>
      <c r="J3" s="5"/>
    </row>
    <row r="4" ht="62.25" customHeight="1" spans="1:10">
      <c r="A4" s="6" t="s">
        <v>2</v>
      </c>
      <c r="B4" s="6" t="s">
        <v>3</v>
      </c>
      <c r="C4" s="7" t="s">
        <v>4</v>
      </c>
      <c r="D4" s="6" t="s">
        <v>5</v>
      </c>
      <c r="E4" s="6" t="s">
        <v>6</v>
      </c>
      <c r="F4" s="6" t="s">
        <v>7</v>
      </c>
      <c r="G4" s="6" t="s">
        <v>8</v>
      </c>
      <c r="H4" s="8" t="s">
        <v>9</v>
      </c>
      <c r="I4" s="6" t="s">
        <v>10</v>
      </c>
      <c r="J4" s="6" t="s">
        <v>11</v>
      </c>
    </row>
    <row r="5" ht="37" customHeight="1" spans="1:10">
      <c r="A5" s="6" t="s">
        <v>12</v>
      </c>
      <c r="B5" s="6"/>
      <c r="C5" s="9"/>
      <c r="D5" s="6"/>
      <c r="E5" s="6" t="s">
        <v>13</v>
      </c>
      <c r="F5" s="6"/>
      <c r="G5" s="6"/>
      <c r="H5" s="6">
        <f>H6+H10+H18+H28+H33</f>
        <v>351137.09</v>
      </c>
      <c r="I5" s="6"/>
      <c r="J5" s="6">
        <f>J6+J10+J18+J28+J33</f>
        <v>106195.442</v>
      </c>
    </row>
    <row r="6" ht="38" customHeight="1" spans="1:10">
      <c r="A6" s="6" t="s">
        <v>14</v>
      </c>
      <c r="B6" s="6"/>
      <c r="C6" s="9"/>
      <c r="D6" s="6"/>
      <c r="E6" s="6" t="s">
        <v>15</v>
      </c>
      <c r="F6" s="6"/>
      <c r="G6" s="6"/>
      <c r="H6" s="6">
        <f>SUM(H7:H9)</f>
        <v>203320</v>
      </c>
      <c r="I6" s="6"/>
      <c r="J6" s="6">
        <f>SUM(J7:J9)</f>
        <v>10762.152</v>
      </c>
    </row>
    <row r="7" ht="81" spans="1:10">
      <c r="A7" s="10">
        <v>1</v>
      </c>
      <c r="B7" s="11" t="s">
        <v>16</v>
      </c>
      <c r="C7" s="11" t="s">
        <v>17</v>
      </c>
      <c r="D7" s="11" t="s">
        <v>18</v>
      </c>
      <c r="E7" s="10" t="s">
        <v>19</v>
      </c>
      <c r="F7" s="10" t="s">
        <v>20</v>
      </c>
      <c r="G7" s="10" t="s">
        <v>21</v>
      </c>
      <c r="H7" s="10">
        <v>600</v>
      </c>
      <c r="I7" s="10">
        <v>8861.25</v>
      </c>
      <c r="J7" s="10">
        <v>516.98</v>
      </c>
    </row>
    <row r="8" ht="89" customHeight="1" spans="1:10">
      <c r="A8" s="10">
        <v>2</v>
      </c>
      <c r="B8" s="11" t="s">
        <v>22</v>
      </c>
      <c r="C8" s="11" t="s">
        <v>23</v>
      </c>
      <c r="D8" s="11" t="s">
        <v>24</v>
      </c>
      <c r="E8" s="10" t="s">
        <v>25</v>
      </c>
      <c r="F8" s="10" t="s">
        <v>26</v>
      </c>
      <c r="G8" s="10" t="s">
        <v>27</v>
      </c>
      <c r="H8" s="10">
        <v>200000</v>
      </c>
      <c r="I8" s="10" t="s">
        <v>28</v>
      </c>
      <c r="J8" s="10">
        <v>7787.5</v>
      </c>
    </row>
    <row r="9" ht="60" customHeight="1" spans="1:10">
      <c r="A9" s="10">
        <v>3</v>
      </c>
      <c r="B9" s="11" t="s">
        <v>29</v>
      </c>
      <c r="C9" s="11" t="s">
        <v>30</v>
      </c>
      <c r="D9" s="11" t="s">
        <v>31</v>
      </c>
      <c r="E9" s="10" t="s">
        <v>32</v>
      </c>
      <c r="F9" s="10" t="s">
        <v>33</v>
      </c>
      <c r="G9" s="10" t="s">
        <v>34</v>
      </c>
      <c r="H9" s="10">
        <v>2720</v>
      </c>
      <c r="I9" s="10">
        <v>34732.1718</v>
      </c>
      <c r="J9" s="10">
        <v>2457.672</v>
      </c>
    </row>
    <row r="10" ht="35" customHeight="1" spans="1:10">
      <c r="A10" s="6" t="s">
        <v>35</v>
      </c>
      <c r="B10" s="6"/>
      <c r="C10" s="9"/>
      <c r="D10" s="6"/>
      <c r="E10" s="6" t="s">
        <v>15</v>
      </c>
      <c r="F10" s="6"/>
      <c r="G10" s="6"/>
      <c r="H10" s="6">
        <f>SUM(H11:H19)</f>
        <v>87496.56</v>
      </c>
      <c r="I10" s="6"/>
      <c r="J10" s="6">
        <f>SUM(J11:J19)</f>
        <v>58773.53</v>
      </c>
    </row>
    <row r="11" ht="82" customHeight="1" spans="1:10">
      <c r="A11" s="12">
        <v>4</v>
      </c>
      <c r="B11" s="13" t="s">
        <v>36</v>
      </c>
      <c r="C11" s="13" t="s">
        <v>37</v>
      </c>
      <c r="D11" s="13" t="s">
        <v>38</v>
      </c>
      <c r="E11" s="12" t="s">
        <v>39</v>
      </c>
      <c r="F11" s="12" t="s">
        <v>40</v>
      </c>
      <c r="G11" s="12" t="s">
        <v>41</v>
      </c>
      <c r="H11" s="12">
        <v>150</v>
      </c>
      <c r="I11" s="12">
        <v>37851</v>
      </c>
      <c r="J11" s="12">
        <v>3240.72</v>
      </c>
    </row>
    <row r="12" ht="69" customHeight="1" spans="1:10">
      <c r="A12" s="12">
        <v>5</v>
      </c>
      <c r="B12" s="13" t="s">
        <v>42</v>
      </c>
      <c r="C12" s="13" t="s">
        <v>43</v>
      </c>
      <c r="D12" s="13" t="s">
        <v>44</v>
      </c>
      <c r="E12" s="12" t="s">
        <v>39</v>
      </c>
      <c r="F12" s="12" t="s">
        <v>45</v>
      </c>
      <c r="G12" s="12" t="s">
        <v>46</v>
      </c>
      <c r="H12" s="12">
        <v>3698</v>
      </c>
      <c r="I12" s="12">
        <v>19324</v>
      </c>
      <c r="J12" s="12">
        <v>1736</v>
      </c>
    </row>
    <row r="13" ht="85" customHeight="1" spans="1:10">
      <c r="A13" s="12">
        <v>6</v>
      </c>
      <c r="B13" s="13" t="s">
        <v>47</v>
      </c>
      <c r="C13" s="13" t="s">
        <v>48</v>
      </c>
      <c r="D13" s="13" t="s">
        <v>49</v>
      </c>
      <c r="E13" s="12" t="s">
        <v>50</v>
      </c>
      <c r="F13" s="12" t="s">
        <v>51</v>
      </c>
      <c r="G13" s="12" t="s">
        <v>52</v>
      </c>
      <c r="H13" s="12">
        <v>1512.06</v>
      </c>
      <c r="I13" s="12">
        <v>21253.78</v>
      </c>
      <c r="J13" s="12">
        <v>1776.05</v>
      </c>
    </row>
    <row r="14" ht="40.5" spans="1:10">
      <c r="A14" s="12">
        <v>7</v>
      </c>
      <c r="B14" s="13" t="s">
        <v>53</v>
      </c>
      <c r="C14" s="13" t="s">
        <v>54</v>
      </c>
      <c r="D14" s="13" t="s">
        <v>55</v>
      </c>
      <c r="E14" s="12" t="s">
        <v>50</v>
      </c>
      <c r="F14" s="12" t="s">
        <v>56</v>
      </c>
      <c r="G14" s="12" t="s">
        <v>41</v>
      </c>
      <c r="H14" s="12">
        <v>1000</v>
      </c>
      <c r="I14" s="12">
        <v>30023</v>
      </c>
      <c r="J14" s="12">
        <v>2117.5</v>
      </c>
    </row>
    <row r="15" ht="54" spans="1:10">
      <c r="A15" s="12">
        <v>8</v>
      </c>
      <c r="B15" s="13" t="s">
        <v>57</v>
      </c>
      <c r="C15" s="13" t="s">
        <v>58</v>
      </c>
      <c r="D15" s="13" t="s">
        <v>59</v>
      </c>
      <c r="E15" s="12" t="s">
        <v>50</v>
      </c>
      <c r="F15" s="12" t="s">
        <v>60</v>
      </c>
      <c r="G15" s="12" t="s">
        <v>61</v>
      </c>
      <c r="H15" s="12">
        <v>771</v>
      </c>
      <c r="I15" s="12">
        <v>12418.35</v>
      </c>
      <c r="J15" s="12">
        <v>7763.5</v>
      </c>
    </row>
    <row r="16" ht="40.5" spans="1:10">
      <c r="A16" s="12">
        <v>9</v>
      </c>
      <c r="B16" s="13" t="s">
        <v>62</v>
      </c>
      <c r="C16" s="13" t="s">
        <v>63</v>
      </c>
      <c r="D16" s="13" t="s">
        <v>64</v>
      </c>
      <c r="E16" s="12" t="s">
        <v>65</v>
      </c>
      <c r="F16" s="12" t="s">
        <v>66</v>
      </c>
      <c r="G16" s="12" t="s">
        <v>67</v>
      </c>
      <c r="H16" s="12">
        <v>2308</v>
      </c>
      <c r="I16" s="12">
        <v>9483</v>
      </c>
      <c r="J16" s="12">
        <v>2092</v>
      </c>
    </row>
    <row r="17" ht="67" customHeight="1" spans="1:10">
      <c r="A17" s="12">
        <v>10</v>
      </c>
      <c r="B17" s="13" t="s">
        <v>68</v>
      </c>
      <c r="C17" s="13" t="s">
        <v>69</v>
      </c>
      <c r="D17" s="13" t="s">
        <v>70</v>
      </c>
      <c r="E17" s="12" t="s">
        <v>65</v>
      </c>
      <c r="F17" s="12" t="s">
        <v>71</v>
      </c>
      <c r="G17" s="12" t="s">
        <v>72</v>
      </c>
      <c r="H17" s="12">
        <v>28240</v>
      </c>
      <c r="I17" s="12">
        <v>98411</v>
      </c>
      <c r="J17" s="12">
        <v>11201</v>
      </c>
    </row>
    <row r="18" customFormat="1" ht="67" customHeight="1" spans="1:10">
      <c r="A18" s="6" t="s">
        <v>73</v>
      </c>
      <c r="B18" s="6"/>
      <c r="C18" s="9"/>
      <c r="D18" s="6"/>
      <c r="E18" s="6" t="s">
        <v>15</v>
      </c>
      <c r="F18" s="6"/>
      <c r="G18" s="6"/>
      <c r="H18" s="6">
        <f>SUM(H20:H27)</f>
        <v>48817.5</v>
      </c>
      <c r="I18" s="6"/>
      <c r="J18" s="6">
        <f>SUM(J20:J27)</f>
        <v>27054.21</v>
      </c>
    </row>
    <row r="19" s="1" customFormat="1" ht="81" spans="1:10">
      <c r="A19" s="12">
        <v>11</v>
      </c>
      <c r="B19" s="14" t="s">
        <v>74</v>
      </c>
      <c r="C19" s="15" t="s">
        <v>75</v>
      </c>
      <c r="D19" s="14" t="s">
        <v>76</v>
      </c>
      <c r="E19" s="15" t="s">
        <v>77</v>
      </c>
      <c r="F19" s="16" t="s">
        <v>78</v>
      </c>
      <c r="G19" s="16" t="s">
        <v>79</v>
      </c>
      <c r="H19" s="16">
        <v>1000</v>
      </c>
      <c r="I19" s="16">
        <v>32977.16</v>
      </c>
      <c r="J19" s="16">
        <v>1792.55</v>
      </c>
    </row>
    <row r="20" ht="76" customHeight="1" spans="1:10">
      <c r="A20" s="17">
        <v>12</v>
      </c>
      <c r="B20" s="18" t="s">
        <v>80</v>
      </c>
      <c r="C20" s="17" t="s">
        <v>81</v>
      </c>
      <c r="D20" s="18" t="s">
        <v>82</v>
      </c>
      <c r="E20" s="17" t="s">
        <v>83</v>
      </c>
      <c r="F20" s="17" t="s">
        <v>84</v>
      </c>
      <c r="G20" s="17" t="s">
        <v>85</v>
      </c>
      <c r="H20" s="19">
        <v>27000</v>
      </c>
      <c r="I20" s="17" t="s">
        <v>86</v>
      </c>
      <c r="J20" s="23">
        <v>10741</v>
      </c>
    </row>
    <row r="21" ht="85" customHeight="1" spans="1:10">
      <c r="A21" s="17">
        <v>13</v>
      </c>
      <c r="B21" s="11" t="s">
        <v>87</v>
      </c>
      <c r="C21" s="11" t="s">
        <v>88</v>
      </c>
      <c r="D21" s="11" t="s">
        <v>89</v>
      </c>
      <c r="E21" s="10" t="s">
        <v>90</v>
      </c>
      <c r="F21" s="10" t="s">
        <v>45</v>
      </c>
      <c r="G21" s="10" t="s">
        <v>91</v>
      </c>
      <c r="H21" s="12">
        <v>5177.5</v>
      </c>
      <c r="I21" s="10">
        <v>11247.19</v>
      </c>
      <c r="J21" s="10">
        <v>2242</v>
      </c>
    </row>
    <row r="22" ht="68" customHeight="1" spans="1:10">
      <c r="A22" s="17">
        <v>14</v>
      </c>
      <c r="B22" s="11" t="s">
        <v>92</v>
      </c>
      <c r="C22" s="11" t="s">
        <v>93</v>
      </c>
      <c r="D22" s="11" t="s">
        <v>94</v>
      </c>
      <c r="E22" s="10" t="s">
        <v>90</v>
      </c>
      <c r="F22" s="10" t="s">
        <v>95</v>
      </c>
      <c r="G22" s="10" t="s">
        <v>96</v>
      </c>
      <c r="H22" s="10">
        <v>5000</v>
      </c>
      <c r="I22" s="10">
        <v>158000</v>
      </c>
      <c r="J22" s="10">
        <v>2963.2</v>
      </c>
    </row>
    <row r="23" ht="148.5" spans="1:10">
      <c r="A23" s="17">
        <v>15</v>
      </c>
      <c r="B23" s="11" t="s">
        <v>97</v>
      </c>
      <c r="C23" s="11" t="s">
        <v>98</v>
      </c>
      <c r="D23" s="11" t="s">
        <v>99</v>
      </c>
      <c r="E23" s="10" t="s">
        <v>90</v>
      </c>
      <c r="F23" s="10" t="s">
        <v>45</v>
      </c>
      <c r="G23" s="10" t="s">
        <v>100</v>
      </c>
      <c r="H23" s="10">
        <v>2000</v>
      </c>
      <c r="I23" s="10">
        <v>14532</v>
      </c>
      <c r="J23" s="10">
        <v>3296</v>
      </c>
    </row>
    <row r="24" ht="117" customHeight="1" spans="1:10">
      <c r="A24" s="17">
        <v>16</v>
      </c>
      <c r="B24" s="11" t="s">
        <v>101</v>
      </c>
      <c r="C24" s="11" t="s">
        <v>102</v>
      </c>
      <c r="D24" s="11" t="s">
        <v>103</v>
      </c>
      <c r="E24" s="10" t="s">
        <v>77</v>
      </c>
      <c r="F24" s="10" t="s">
        <v>20</v>
      </c>
      <c r="G24" s="10" t="s">
        <v>104</v>
      </c>
      <c r="H24" s="10">
        <v>500</v>
      </c>
      <c r="I24" s="10">
        <v>5280</v>
      </c>
      <c r="J24" s="10">
        <v>840</v>
      </c>
    </row>
    <row r="25" ht="83" customHeight="1" spans="1:10">
      <c r="A25" s="17">
        <v>17</v>
      </c>
      <c r="B25" s="10" t="s">
        <v>105</v>
      </c>
      <c r="C25" s="11" t="s">
        <v>106</v>
      </c>
      <c r="D25" s="11" t="s">
        <v>107</v>
      </c>
      <c r="E25" s="10" t="s">
        <v>108</v>
      </c>
      <c r="F25" s="10" t="s">
        <v>109</v>
      </c>
      <c r="G25" s="10" t="s">
        <v>110</v>
      </c>
      <c r="H25" s="10">
        <v>4440</v>
      </c>
      <c r="I25" s="10">
        <v>87492.48</v>
      </c>
      <c r="J25" s="10">
        <v>3370.52</v>
      </c>
    </row>
    <row r="26" ht="70" customHeight="1" spans="1:10">
      <c r="A26" s="17">
        <v>18</v>
      </c>
      <c r="B26" s="10" t="s">
        <v>111</v>
      </c>
      <c r="C26" s="11" t="s">
        <v>112</v>
      </c>
      <c r="D26" s="11" t="s">
        <v>113</v>
      </c>
      <c r="E26" s="10" t="s">
        <v>114</v>
      </c>
      <c r="F26" s="10" t="s">
        <v>115</v>
      </c>
      <c r="G26" s="10" t="s">
        <v>116</v>
      </c>
      <c r="H26" s="10">
        <v>200</v>
      </c>
      <c r="I26" s="10">
        <v>39449</v>
      </c>
      <c r="J26" s="10">
        <v>2578</v>
      </c>
    </row>
    <row r="27" ht="81" customHeight="1" spans="1:10">
      <c r="A27" s="17">
        <v>19</v>
      </c>
      <c r="B27" s="10" t="s">
        <v>117</v>
      </c>
      <c r="C27" s="11" t="s">
        <v>118</v>
      </c>
      <c r="D27" s="11" t="s">
        <v>119</v>
      </c>
      <c r="E27" s="10" t="s">
        <v>120</v>
      </c>
      <c r="F27" s="10" t="s">
        <v>121</v>
      </c>
      <c r="G27" s="10" t="s">
        <v>122</v>
      </c>
      <c r="H27" s="10">
        <v>4500</v>
      </c>
      <c r="I27" s="10">
        <v>5029</v>
      </c>
      <c r="J27" s="10">
        <v>1023.49</v>
      </c>
    </row>
    <row r="28" ht="33" customHeight="1" spans="1:10">
      <c r="A28" s="6" t="s">
        <v>123</v>
      </c>
      <c r="B28" s="6"/>
      <c r="C28" s="9"/>
      <c r="D28" s="6"/>
      <c r="E28" s="6" t="s">
        <v>15</v>
      </c>
      <c r="F28" s="6"/>
      <c r="G28" s="6"/>
      <c r="H28" s="6">
        <f>SUM(H29:H32)</f>
        <v>9803</v>
      </c>
      <c r="I28" s="6"/>
      <c r="J28" s="6">
        <f>SUM(J29:J32)</f>
        <v>4999.25</v>
      </c>
    </row>
    <row r="29" ht="69" customHeight="1" spans="1:10">
      <c r="A29" s="10">
        <v>20</v>
      </c>
      <c r="B29" s="10" t="s">
        <v>124</v>
      </c>
      <c r="C29" s="11" t="s">
        <v>125</v>
      </c>
      <c r="D29" s="11" t="s">
        <v>126</v>
      </c>
      <c r="E29" s="10" t="s">
        <v>127</v>
      </c>
      <c r="F29" s="10" t="s">
        <v>128</v>
      </c>
      <c r="G29" s="10" t="s">
        <v>129</v>
      </c>
      <c r="H29" s="10">
        <v>800</v>
      </c>
      <c r="I29" s="10">
        <v>9171.98</v>
      </c>
      <c r="J29" s="10">
        <v>664</v>
      </c>
    </row>
    <row r="30" ht="56" customHeight="1" spans="1:10">
      <c r="A30" s="10">
        <v>21</v>
      </c>
      <c r="B30" s="11" t="s">
        <v>130</v>
      </c>
      <c r="C30" s="11" t="s">
        <v>131</v>
      </c>
      <c r="D30" s="11" t="s">
        <v>132</v>
      </c>
      <c r="E30" s="10" t="s">
        <v>133</v>
      </c>
      <c r="F30" s="10" t="s">
        <v>51</v>
      </c>
      <c r="G30" s="10" t="s">
        <v>134</v>
      </c>
      <c r="H30" s="10">
        <v>1303</v>
      </c>
      <c r="I30" s="10">
        <v>51067.53</v>
      </c>
      <c r="J30" s="10">
        <v>1609.19</v>
      </c>
    </row>
    <row r="31" ht="121.5" spans="1:10">
      <c r="A31" s="10">
        <v>22</v>
      </c>
      <c r="B31" s="20" t="s">
        <v>135</v>
      </c>
      <c r="C31" s="20" t="s">
        <v>136</v>
      </c>
      <c r="D31" s="20" t="s">
        <v>137</v>
      </c>
      <c r="E31" s="16" t="s">
        <v>127</v>
      </c>
      <c r="F31" s="16" t="s">
        <v>138</v>
      </c>
      <c r="G31" s="16" t="s">
        <v>139</v>
      </c>
      <c r="H31" s="21">
        <v>350</v>
      </c>
      <c r="I31" s="16">
        <v>12586</v>
      </c>
      <c r="J31" s="16">
        <v>687</v>
      </c>
    </row>
    <row r="32" ht="137" customHeight="1" spans="1:10">
      <c r="A32" s="10">
        <v>23</v>
      </c>
      <c r="B32" s="11" t="s">
        <v>140</v>
      </c>
      <c r="C32" s="11" t="s">
        <v>141</v>
      </c>
      <c r="D32" s="11" t="s">
        <v>142</v>
      </c>
      <c r="E32" s="10" t="s">
        <v>143</v>
      </c>
      <c r="F32" s="10" t="s">
        <v>144</v>
      </c>
      <c r="G32" s="10" t="s">
        <v>145</v>
      </c>
      <c r="H32" s="10">
        <v>7350</v>
      </c>
      <c r="I32" s="10">
        <v>3997.65</v>
      </c>
      <c r="J32" s="10">
        <v>2039.06</v>
      </c>
    </row>
    <row r="33" ht="29" customHeight="1" spans="1:10">
      <c r="A33" s="6" t="s">
        <v>146</v>
      </c>
      <c r="B33" s="6"/>
      <c r="C33" s="9"/>
      <c r="D33" s="6"/>
      <c r="E33" s="6" t="s">
        <v>15</v>
      </c>
      <c r="F33" s="6"/>
      <c r="G33" s="6"/>
      <c r="H33" s="6">
        <f>SUM(H34:H37)</f>
        <v>1700.03</v>
      </c>
      <c r="I33" s="6"/>
      <c r="J33" s="6">
        <f>SUM(J34:J37)</f>
        <v>4606.3</v>
      </c>
    </row>
    <row r="34" ht="60" customHeight="1" spans="1:10">
      <c r="A34" s="10">
        <v>24</v>
      </c>
      <c r="B34" s="11" t="s">
        <v>147</v>
      </c>
      <c r="C34" s="11" t="s">
        <v>148</v>
      </c>
      <c r="D34" s="11" t="s">
        <v>149</v>
      </c>
      <c r="E34" s="10" t="s">
        <v>150</v>
      </c>
      <c r="F34" s="10" t="s">
        <v>151</v>
      </c>
      <c r="G34" s="10" t="s">
        <v>152</v>
      </c>
      <c r="H34" s="10">
        <v>600</v>
      </c>
      <c r="I34" s="10">
        <v>19000</v>
      </c>
      <c r="J34" s="10">
        <v>1900</v>
      </c>
    </row>
    <row r="35" ht="68" customHeight="1" spans="1:10">
      <c r="A35" s="10">
        <v>25</v>
      </c>
      <c r="B35" s="11" t="s">
        <v>153</v>
      </c>
      <c r="C35" s="11" t="s">
        <v>154</v>
      </c>
      <c r="D35" s="11" t="s">
        <v>155</v>
      </c>
      <c r="E35" s="10" t="s">
        <v>156</v>
      </c>
      <c r="F35" s="10" t="s">
        <v>157</v>
      </c>
      <c r="G35" s="10" t="s">
        <v>158</v>
      </c>
      <c r="H35" s="10">
        <v>612</v>
      </c>
      <c r="I35" s="10">
        <v>7800</v>
      </c>
      <c r="J35" s="10">
        <v>800</v>
      </c>
    </row>
    <row r="36" ht="63" customHeight="1" spans="1:10">
      <c r="A36" s="10">
        <v>26</v>
      </c>
      <c r="B36" s="11" t="s">
        <v>159</v>
      </c>
      <c r="C36" s="11" t="s">
        <v>160</v>
      </c>
      <c r="D36" s="11" t="s">
        <v>161</v>
      </c>
      <c r="E36" s="10" t="s">
        <v>162</v>
      </c>
      <c r="F36" s="10" t="s">
        <v>163</v>
      </c>
      <c r="G36" s="10" t="s">
        <v>164</v>
      </c>
      <c r="H36" s="10">
        <v>88.03</v>
      </c>
      <c r="I36" s="10" t="s">
        <v>165</v>
      </c>
      <c r="J36" s="10">
        <v>946.3</v>
      </c>
    </row>
    <row r="37" ht="60" customHeight="1" spans="1:10">
      <c r="A37" s="10">
        <v>27</v>
      </c>
      <c r="B37" s="11" t="s">
        <v>166</v>
      </c>
      <c r="C37" s="22" t="s">
        <v>148</v>
      </c>
      <c r="D37" s="11" t="s">
        <v>167</v>
      </c>
      <c r="E37" s="10" t="s">
        <v>150</v>
      </c>
      <c r="F37" s="10" t="s">
        <v>151</v>
      </c>
      <c r="G37" s="10" t="s">
        <v>168</v>
      </c>
      <c r="H37" s="10">
        <v>400</v>
      </c>
      <c r="I37" s="10">
        <v>9600</v>
      </c>
      <c r="J37" s="10">
        <v>960</v>
      </c>
    </row>
    <row r="38" ht="40" customHeight="1"/>
  </sheetData>
  <sheetProtection formatCells="0" insertHyperlinks="0" autoFilter="0"/>
  <mergeCells count="15">
    <mergeCell ref="A1:J1"/>
    <mergeCell ref="A2:J2"/>
    <mergeCell ref="A3:J3"/>
    <mergeCell ref="A5:D5"/>
    <mergeCell ref="E5:G5"/>
    <mergeCell ref="A6:D6"/>
    <mergeCell ref="E6:G6"/>
    <mergeCell ref="A10:D10"/>
    <mergeCell ref="E10:G10"/>
    <mergeCell ref="A18:D18"/>
    <mergeCell ref="E18:G18"/>
    <mergeCell ref="A28:D28"/>
    <mergeCell ref="E28:G28"/>
    <mergeCell ref="A33:D33"/>
    <mergeCell ref="E33:G33"/>
  </mergeCells>
  <pageMargins left="0.700694444444445" right="0.700694444444445" top="0.751388888888889" bottom="0.751388888888889" header="0.298611111111111" footer="0.298611111111111"/>
  <pageSetup paperSize="8" scale="99" fitToHeight="0" orientation="landscape"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s t a n d a l o n e = " y e s " ? > < c o m m e n t s   x m l n s = " h t t p s : / / w e b . w p s . c n / e t / 2 0 1 8 / m a i n "   x m l n s : s = " h t t p : / / s c h e m a s . o p e n x m l f o r m a t s . o r g / s p r e a d s h e e t m l / 2 0 0 6 / m a i n " / > 
</file>

<file path=customXml/item2.xml>��< ? x m l   v e r s i o n = " 1 . 0 "   s t a n d a l o n e = " y e s " ? > < w o P r o p s   x m l n s = " h t t p s : / / w e b . w p s . c n / e t / 2 0 1 8 / m a i n "   x m l n s : s = " h t t p : / / s c h e m a s . o p e n x m l f o r m a t s . o r g / s p r e a d s h e e t m l / 2 0 0 6 / m a i n " > < w o S h e e t s P r o p s > < w o S h e e t P r o p s   s h e e t S t i d = " 1 "   i n t e r l i n e O n O f f = " 0 "   i n t e r l i n e C o l o r = " 0 "   i s D b S h e e t = " 0 "   i s D a s h B o a r d S h e e t = " 0 " / > < / w o S h e e t s P r o p s > < w o B o o k P r o p s > < b o o k S e t t i n g s   i s F i l t e r S h a r e d = " 1 "   i s A u t o U p d a t e P a u s e d = " 0 "   f i l t e r T y p e = " c o n n "   i s M e r g e T a s k s A u t o U p d a t e = " 0 "   i s I n s e r P i c A s A t t a c h m e n t = " 0 " / > < / w o B o o k P r o p s > < / w o P r o p s > 
</file>

<file path=customXml/item3.xml>��< ? x m l   v e r s i o n = " 1 . 0 "   s t a n d a l o n e = " y e s " ? > < p i x e l a t o r s   x m l n s = " h t t p s : / / w e b . w p s . c n / e t / 2 0 1 8 / m a i n "   x m l n s : s = " h t t p : / / s c h e m a s . o p e n x m l f o r m a t s . o r g / s p r e a d s h e e t m l / 2 0 0 6 / m a i n " > < p i x e l a t o r L i s t   s h e e t S t i d = " 1 " / > < p i x e l a t o r L i s t   s h e e t S t i d = " 2 " / > < / p i x e l a t o r s > 
</file>

<file path=customXml/itemProps1.xml><?xml version="1.0" encoding="utf-8"?>
<ds:datastoreItem xmlns:ds="http://schemas.openxmlformats.org/officeDocument/2006/customXml" ds:itemID="{06A0048C-2381-489B-AA07-9611017176EA}">
  <ds:schemaRefs/>
</ds:datastoreItem>
</file>

<file path=customXml/itemProps2.xml><?xml version="1.0" encoding="utf-8"?>
<ds:datastoreItem xmlns:ds="http://schemas.openxmlformats.org/officeDocument/2006/customXml" ds:itemID="{06C82605-B75B-4693-9329-32AAD527C692}">
  <ds:schemaRefs/>
</ds:datastoreItem>
</file>

<file path=customXml/itemProps3.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WWO_wpscloud_20220531170121-5ca797624d</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frog-power</dc:creator>
  <cp:lastModifiedBy>HsuiChing</cp:lastModifiedBy>
  <dcterms:created xsi:type="dcterms:W3CDTF">2015-06-07T18:17:00Z</dcterms:created>
  <cp:lastPrinted>2024-03-30T02:41:00Z</cp:lastPrinted>
  <dcterms:modified xsi:type="dcterms:W3CDTF">2024-04-23T10:58:47Z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58F4C18609FA4058B8B1BEC5E872DC29_13</vt:lpwstr>
  </property>
  <property fmtid="{D5CDD505-2E9C-101B-9397-08002B2CF9AE}" pid="3" name="KSOProductBuildVer">
    <vt:lpwstr>2052-12.1.0.16412</vt:lpwstr>
  </property>
</Properties>
</file>